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2023\"/>
    </mc:Choice>
  </mc:AlternateContent>
  <bookViews>
    <workbookView xWindow="0" yWindow="0" windowWidth="24000" windowHeight="973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L184" i="1" l="1"/>
  <c r="J184" i="1"/>
  <c r="I184" i="1"/>
  <c r="H184" i="1"/>
  <c r="G184" i="1"/>
  <c r="F184" i="1"/>
  <c r="L165" i="1" l="1"/>
  <c r="J165" i="1"/>
  <c r="I165" i="1"/>
  <c r="H165" i="1"/>
  <c r="G165" i="1"/>
  <c r="F165" i="1"/>
  <c r="L146" i="1" l="1"/>
  <c r="J146" i="1"/>
  <c r="I146" i="1"/>
  <c r="H146" i="1"/>
  <c r="G146" i="1"/>
  <c r="F146" i="1"/>
  <c r="L127" i="1" l="1"/>
  <c r="J127" i="1"/>
  <c r="I127" i="1"/>
  <c r="H127" i="1"/>
  <c r="G127" i="1"/>
  <c r="F127" i="1"/>
  <c r="L108" i="1" l="1"/>
  <c r="J108" i="1"/>
  <c r="I108" i="1"/>
  <c r="H108" i="1"/>
  <c r="G108" i="1"/>
  <c r="F108" i="1"/>
  <c r="L89" i="1" l="1"/>
  <c r="J89" i="1"/>
  <c r="I89" i="1"/>
  <c r="H89" i="1"/>
  <c r="G89" i="1"/>
  <c r="F89" i="1"/>
  <c r="L70" i="1" l="1"/>
  <c r="J70" i="1"/>
  <c r="I70" i="1"/>
  <c r="H70" i="1"/>
  <c r="G70" i="1"/>
  <c r="F70" i="1"/>
  <c r="L51" i="1" l="1"/>
  <c r="J51" i="1"/>
  <c r="I51" i="1"/>
  <c r="G51" i="1"/>
  <c r="F51" i="1"/>
  <c r="H49" i="1"/>
  <c r="H51" i="1" s="1"/>
  <c r="L42" i="1" l="1"/>
  <c r="J42" i="1"/>
  <c r="I42" i="1"/>
  <c r="H42" i="1"/>
  <c r="G42" i="1"/>
  <c r="F42" i="1"/>
  <c r="L32" i="1"/>
  <c r="J32" i="1"/>
  <c r="I32" i="1"/>
  <c r="H32" i="1"/>
  <c r="G32" i="1"/>
  <c r="F32" i="1"/>
  <c r="B195" i="1" l="1"/>
  <c r="A195" i="1"/>
  <c r="L194" i="1"/>
  <c r="J194" i="1"/>
  <c r="I194" i="1"/>
  <c r="H194" i="1"/>
  <c r="G194" i="1"/>
  <c r="F194" i="1"/>
  <c r="B185" i="1"/>
  <c r="A185" i="1"/>
  <c r="L195" i="1"/>
  <c r="J195" i="1"/>
  <c r="I195" i="1"/>
  <c r="H195" i="1"/>
  <c r="G195" i="1"/>
  <c r="F195" i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76" i="1"/>
  <c r="H176" i="1"/>
  <c r="G176" i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H196" i="1" s="1"/>
  <c r="G13" i="1"/>
  <c r="G24" i="1" s="1"/>
  <c r="G196" i="1" s="1"/>
  <c r="F13" i="1"/>
  <c r="F24" i="1" s="1"/>
  <c r="F196" i="1" s="1"/>
  <c r="I24" i="1" l="1"/>
  <c r="I196" i="1" s="1"/>
  <c r="J24" i="1"/>
  <c r="J196" i="1" s="1"/>
  <c r="L24" i="1"/>
  <c r="L196" i="1" s="1"/>
</calcChain>
</file>

<file path=xl/sharedStrings.xml><?xml version="1.0" encoding="utf-8"?>
<sst xmlns="http://schemas.openxmlformats.org/spreadsheetml/2006/main" count="296" uniqueCount="108">
  <si>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</si>
  <si>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</si>
  <si>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</si>
  <si>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</si>
  <si>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</si>
  <si>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</si>
  <si>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</si>
  <si>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</si>
  <si>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</si>
  <si>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</si>
  <si>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</si>
  <si>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</si>
  <si>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</si>
  <si>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</si>
  <si>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</si>
  <si>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</si>
  <si>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</si>
  <si>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</si>
  <si>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</si>
  <si>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</si>
  <si>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</si>
  <si>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</si>
  <si>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</si>
  <si>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</si>
  <si>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</si>
  <si>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</si>
  <si>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</si>
  <si>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</si>
  <si>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</si>
  <si>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</si>
  <si>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</si>
  <si>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</si>
  <si>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</si>
  <si>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</si>
  <si>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</si>
  <si>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</si>
  <si>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</si>
  <si>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</si>
  <si>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</si>
  <si>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</si>
  <si>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Яковлева Л.В.</t>
  </si>
  <si>
    <t>Каша молочная пшеничная вязкая со сливочным маслом</t>
  </si>
  <si>
    <t>Кофейный напиток на сгущ.м</t>
  </si>
  <si>
    <t>Бутерброд с колбасой варёно-копчёной</t>
  </si>
  <si>
    <t>150\70</t>
  </si>
  <si>
    <t>50\30</t>
  </si>
  <si>
    <t>Суп картофельный с фасольюна м\к бульоне</t>
  </si>
  <si>
    <t>Гуляш из свинины</t>
  </si>
  <si>
    <t>Макароны отварные с маслом сливочным</t>
  </si>
  <si>
    <t>Булочка с сыром</t>
  </si>
  <si>
    <t>чай с сахаром</t>
  </si>
  <si>
    <t>Хлеб ржано-пшеничный</t>
  </si>
  <si>
    <t>80\50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</si>
  <si>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</si>
  <si>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</si>
  <si>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</si>
  <si>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</si>
  <si>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80\40</t>
  </si>
  <si>
    <t>Картофельное пюре</t>
  </si>
  <si>
    <t>Какао с молокрм сгущ.</t>
  </si>
  <si>
    <t>Пирожок печеный с повидлом</t>
  </si>
  <si>
    <t>Каша молочная рисовая со слив.маслом</t>
  </si>
  <si>
    <t>сок</t>
  </si>
  <si>
    <t>Бутерброд со сливочным маслом</t>
  </si>
  <si>
    <t>Суп гороховый картофельный с курицей</t>
  </si>
  <si>
    <t>Рагу овощное с мясом</t>
  </si>
  <si>
    <t>180\80</t>
  </si>
  <si>
    <t>Компот из чернослива</t>
  </si>
  <si>
    <t>Коржик молочный</t>
  </si>
  <si>
    <t>Каша молочная пшеничная вязкая со слив.маслом</t>
  </si>
  <si>
    <t>Чай с сахаром</t>
  </si>
  <si>
    <t>Бутерброд  со сливочным маслом и сыром</t>
  </si>
  <si>
    <t>Рассольник ленинград.на м\кб-не со смет.</t>
  </si>
  <si>
    <t>Курица тушенная в сметанном соусе</t>
  </si>
  <si>
    <t>Кофейный напиток на сгущ.мол.</t>
  </si>
  <si>
    <t>Булочка с маком</t>
  </si>
  <si>
    <t>Колбаса молочная отварная</t>
  </si>
  <si>
    <t>гречка рассыпчатая со сливочным маслом</t>
  </si>
  <si>
    <t>Какао с молокои сгущёным</t>
  </si>
  <si>
    <t>Борщ со свеж. кап. с кар. на м\к б-не со смет.</t>
  </si>
  <si>
    <t>Рыба тушенная в томате с овощами</t>
  </si>
  <si>
    <t>Пирожок печёный с капустой</t>
  </si>
  <si>
    <t>Макаронные изделия со сливочным масло и сыром</t>
  </si>
  <si>
    <t>Кофейный напиток со сгущеным молоком</t>
  </si>
  <si>
    <t>Суп картоф.с фасолью на м\к б-не со смет.</t>
  </si>
  <si>
    <t>Плов из птицы</t>
  </si>
  <si>
    <t>Булочка с сахаром</t>
  </si>
  <si>
    <t>МОУ Бологовская СОШ</t>
  </si>
  <si>
    <t>Каша молочная овсяная вязкая со слив. мас.</t>
  </si>
  <si>
    <t>180\15</t>
  </si>
  <si>
    <t>Яйцо вареное</t>
  </si>
  <si>
    <t>Суп картофельный с горохом на м\к б-не</t>
  </si>
  <si>
    <t>Капуста тушеная</t>
  </si>
  <si>
    <t>Компот из кураги</t>
  </si>
  <si>
    <t>Булочка с варёной сгущёнкой</t>
  </si>
  <si>
    <t>Греча рассыпчатая со слив. маслом</t>
  </si>
  <si>
    <t>150\10</t>
  </si>
  <si>
    <t>Колбаса отварная молочная</t>
  </si>
  <si>
    <t>Рассольник лен.на м\к б-не со смет.</t>
  </si>
  <si>
    <t>Печеньпо-строгановски</t>
  </si>
  <si>
    <t>Макаронные изделия отварные</t>
  </si>
  <si>
    <t>Кофейный напиток на сгущ. Мол.</t>
  </si>
  <si>
    <t>Пирожок печеный с картошкой</t>
  </si>
  <si>
    <t>Суп молочный рисовый</t>
  </si>
  <si>
    <t>Какао с молоком сгущёным</t>
  </si>
  <si>
    <t>30\10\25</t>
  </si>
  <si>
    <t>Борщ со свеж. Кап. Карт.на м\к б-не со смет.</t>
  </si>
  <si>
    <t>Булочка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</si>
</sst>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ont="1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3" xfId="0" applyFont="1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1.5703125" style="2" customWidth="1"/>
    <col min="6" max="6" width="10.140625" style="2" customWidth="1"/>
    <col min="7" max="7" width="7.7109375" style="2" customWidth="1"/>
    <col min="8" max="8" width="7.85546875" style="2" customWidth="1"/>
    <col min="9" max="9" width="10.42578125" style="2" customWidth="1"/>
    <col min="10" max="10" width="13.42578125" style="2" customWidth="1"/>
    <col min="11" max="11" width="8" style="2" customWidth="1"/>
    <col min="12" max="12" width="8.5703125" style="2" customWidth="1"/>
    <col min="13" max="16384" width="9.140625" style="2"/>
  </cols>
  <sheetData>
    <row r="1" spans="1:12" ht="15" x14ac:dyDescent="0.25">
      <c r="A1" s="1" t="s">
        <v>7</v>
      </c>
      <c r="C1" s="67" t="s">
        <v>87</v>
      </c>
      <c r="D1" s="68"/>
      <c r="E1" s="68"/>
      <c r="F1" s="12" t="s">
        <v>16</v>
      </c>
      <c r="G1" s="2" t="s">
        <v>17</v>
      </c>
      <c r="H1" s="69" t="s">
        <v>39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40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2024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 t="s">
        <v>44</v>
      </c>
      <c r="G6" s="49">
        <v>8</v>
      </c>
      <c r="H6" s="49">
        <v>9</v>
      </c>
      <c r="I6" s="51">
        <v>38</v>
      </c>
      <c r="J6" s="49">
        <v>253</v>
      </c>
      <c r="K6" s="49">
        <v>302</v>
      </c>
      <c r="L6" s="50">
        <v>10.199999999999999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53"/>
      <c r="K7" s="41"/>
      <c r="L7" s="55"/>
    </row>
    <row r="8" spans="1:12" ht="15" x14ac:dyDescent="0.25">
      <c r="A8" s="23"/>
      <c r="B8" s="15"/>
      <c r="C8" s="11"/>
      <c r="D8" s="7" t="s">
        <v>22</v>
      </c>
      <c r="E8" s="39" t="s">
        <v>42</v>
      </c>
      <c r="F8" s="40">
        <v>200</v>
      </c>
      <c r="G8" s="54">
        <v>2.19</v>
      </c>
      <c r="H8" s="54">
        <v>1.88</v>
      </c>
      <c r="I8" s="56">
        <v>21.53</v>
      </c>
      <c r="J8" s="54">
        <v>106.35</v>
      </c>
      <c r="K8" s="41">
        <v>690</v>
      </c>
      <c r="L8" s="55">
        <v>7.6</v>
      </c>
    </row>
    <row r="9" spans="1:12" ht="15" x14ac:dyDescent="0.25">
      <c r="A9" s="23"/>
      <c r="B9" s="15"/>
      <c r="C9" s="11"/>
      <c r="D9" s="7" t="s">
        <v>23</v>
      </c>
      <c r="E9" s="52" t="s">
        <v>43</v>
      </c>
      <c r="F9" s="54" t="s">
        <v>45</v>
      </c>
      <c r="G9" s="54">
        <v>6</v>
      </c>
      <c r="H9" s="54">
        <v>8</v>
      </c>
      <c r="I9" s="56">
        <v>32</v>
      </c>
      <c r="J9" s="54">
        <v>224</v>
      </c>
      <c r="K9" s="41"/>
      <c r="L9" s="55">
        <v>10.3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200</v>
      </c>
      <c r="G13" s="19">
        <f t="shared" ref="G13:J13" si="0">SUM(G6:G12)</f>
        <v>16.189999999999998</v>
      </c>
      <c r="H13" s="19">
        <f t="shared" si="0"/>
        <v>18.88</v>
      </c>
      <c r="I13" s="19">
        <f t="shared" si="0"/>
        <v>91.53</v>
      </c>
      <c r="J13" s="19">
        <f t="shared" si="0"/>
        <v>583.35</v>
      </c>
      <c r="K13" s="25"/>
      <c r="L13" s="19">
        <f t="shared" ref="L13" si="1">SUM(L6:L12)</f>
        <v>28.099999999999998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30" x14ac:dyDescent="0.25">
      <c r="A15" s="23"/>
      <c r="B15" s="15"/>
      <c r="C15" s="11"/>
      <c r="D15" s="7" t="s">
        <v>27</v>
      </c>
      <c r="E15" s="52" t="s">
        <v>46</v>
      </c>
      <c r="F15" s="40">
        <v>200</v>
      </c>
      <c r="G15" s="54">
        <v>11</v>
      </c>
      <c r="H15" s="40">
        <v>5</v>
      </c>
      <c r="I15" s="56">
        <v>18</v>
      </c>
      <c r="J15" s="54">
        <v>157</v>
      </c>
      <c r="K15" s="53">
        <v>139</v>
      </c>
      <c r="L15" s="55">
        <v>17.8</v>
      </c>
    </row>
    <row r="16" spans="1:12" ht="15" x14ac:dyDescent="0.25">
      <c r="A16" s="23"/>
      <c r="B16" s="15"/>
      <c r="C16" s="11"/>
      <c r="D16" s="7" t="s">
        <v>28</v>
      </c>
      <c r="E16" s="52" t="s">
        <v>47</v>
      </c>
      <c r="F16" s="54" t="s">
        <v>52</v>
      </c>
      <c r="G16" s="54">
        <v>16</v>
      </c>
      <c r="H16" s="40">
        <v>17</v>
      </c>
      <c r="I16" s="56">
        <v>5</v>
      </c>
      <c r="J16" s="54">
        <v>232</v>
      </c>
      <c r="K16" s="53">
        <v>437</v>
      </c>
      <c r="L16" s="55">
        <v>40.6</v>
      </c>
    </row>
    <row r="17" spans="1:12" ht="15" x14ac:dyDescent="0.25">
      <c r="A17" s="23"/>
      <c r="B17" s="15"/>
      <c r="C17" s="11"/>
      <c r="D17" s="7" t="s">
        <v>29</v>
      </c>
      <c r="E17" s="52" t="s">
        <v>48</v>
      </c>
      <c r="F17" s="54">
        <v>150</v>
      </c>
      <c r="G17" s="54">
        <v>5</v>
      </c>
      <c r="H17" s="40">
        <v>3</v>
      </c>
      <c r="I17" s="56">
        <v>38</v>
      </c>
      <c r="J17" s="54">
        <v>191</v>
      </c>
      <c r="K17" s="53">
        <v>332</v>
      </c>
      <c r="L17" s="55">
        <v>3.9</v>
      </c>
    </row>
    <row r="18" spans="1:12" ht="15" x14ac:dyDescent="0.25">
      <c r="A18" s="23"/>
      <c r="B18" s="15"/>
      <c r="C18" s="11"/>
      <c r="D18" s="7" t="s">
        <v>30</v>
      </c>
      <c r="E18" s="57" t="s">
        <v>50</v>
      </c>
      <c r="F18" s="54">
        <v>200</v>
      </c>
      <c r="G18" s="59">
        <v>0.2</v>
      </c>
      <c r="H18" s="40">
        <v>0</v>
      </c>
      <c r="I18" s="61">
        <v>15</v>
      </c>
      <c r="J18" s="59">
        <v>57</v>
      </c>
      <c r="K18" s="58">
        <v>685</v>
      </c>
      <c r="L18" s="60">
        <v>1.2</v>
      </c>
    </row>
    <row r="19" spans="1:12" ht="15" x14ac:dyDescent="0.25">
      <c r="A19" s="23"/>
      <c r="B19" s="15"/>
      <c r="C19" s="11"/>
      <c r="D19" s="7" t="s">
        <v>31</v>
      </c>
      <c r="E19" s="39"/>
      <c r="F19" s="54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52" t="s">
        <v>51</v>
      </c>
      <c r="F20" s="54">
        <v>60</v>
      </c>
      <c r="G20" s="54">
        <v>4</v>
      </c>
      <c r="H20" s="40">
        <v>1</v>
      </c>
      <c r="I20" s="56">
        <v>24</v>
      </c>
      <c r="J20" s="54">
        <v>123</v>
      </c>
      <c r="K20" s="41"/>
      <c r="L20" s="55">
        <v>1.5</v>
      </c>
    </row>
    <row r="21" spans="1:12" ht="15" x14ac:dyDescent="0.25">
      <c r="A21" s="23"/>
      <c r="B21" s="15"/>
      <c r="C21" s="11"/>
      <c r="D21" s="6"/>
      <c r="E21" s="52" t="s">
        <v>49</v>
      </c>
      <c r="F21" s="54">
        <v>60</v>
      </c>
      <c r="G21" s="54">
        <v>6</v>
      </c>
      <c r="H21" s="40">
        <v>6</v>
      </c>
      <c r="I21" s="56">
        <v>31</v>
      </c>
      <c r="J21" s="54">
        <v>200</v>
      </c>
      <c r="K21" s="53">
        <v>772</v>
      </c>
      <c r="L21" s="55">
        <v>6.8</v>
      </c>
    </row>
    <row r="22" spans="1:12" ht="15" x14ac:dyDescent="0.25">
      <c r="A22" s="23"/>
      <c r="B22" s="15"/>
      <c r="C22" s="11"/>
      <c r="D22" s="6"/>
      <c r="E22" s="39"/>
      <c r="F22" s="59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670</v>
      </c>
      <c r="G23" s="19">
        <f t="shared" ref="G23:J23" si="2">SUM(G14:G22)</f>
        <v>42.2</v>
      </c>
      <c r="H23" s="19">
        <f t="shared" si="2"/>
        <v>32</v>
      </c>
      <c r="I23" s="19">
        <f t="shared" si="2"/>
        <v>131</v>
      </c>
      <c r="J23" s="19">
        <f t="shared" si="2"/>
        <v>960</v>
      </c>
      <c r="K23" s="25"/>
      <c r="L23" s="19">
        <f t="shared" ref="L23" si="3">SUM(L14:L22)</f>
        <v>71.8</v>
      </c>
    </row>
    <row r="24" spans="1:12" ht="15" x14ac:dyDescent="0.2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870</v>
      </c>
      <c r="G24" s="32">
        <f t="shared" ref="G24:J24" si="4">G13+G23</f>
        <v>58.39</v>
      </c>
      <c r="H24" s="32">
        <f t="shared" si="4"/>
        <v>50.879999999999995</v>
      </c>
      <c r="I24" s="32">
        <f t="shared" si="4"/>
        <v>222.53</v>
      </c>
      <c r="J24" s="32">
        <f t="shared" si="4"/>
        <v>1543.35</v>
      </c>
      <c r="K24" s="32"/>
      <c r="L24" s="32">
        <f t="shared" ref="L24" si="5">L13+L23</f>
        <v>99.899999999999991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53</v>
      </c>
      <c r="F25" s="49">
        <v>280</v>
      </c>
      <c r="G25" s="49">
        <v>28</v>
      </c>
      <c r="H25" s="49">
        <v>20</v>
      </c>
      <c r="I25" s="51">
        <v>31</v>
      </c>
      <c r="J25" s="49">
        <v>603</v>
      </c>
      <c r="K25" s="62">
        <v>366</v>
      </c>
      <c r="L25" s="50">
        <v>41.5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53"/>
      <c r="K26" s="41"/>
      <c r="L26" s="55"/>
    </row>
    <row r="27" spans="1:12" ht="15" x14ac:dyDescent="0.25">
      <c r="A27" s="14"/>
      <c r="B27" s="15"/>
      <c r="C27" s="11"/>
      <c r="D27" s="7" t="s">
        <v>22</v>
      </c>
      <c r="E27" s="52" t="s">
        <v>54</v>
      </c>
      <c r="F27" s="40">
        <v>220</v>
      </c>
      <c r="G27" s="54">
        <v>0</v>
      </c>
      <c r="H27" s="54">
        <v>0</v>
      </c>
      <c r="I27" s="56">
        <v>31</v>
      </c>
      <c r="J27" s="54">
        <v>118</v>
      </c>
      <c r="K27" s="53">
        <v>648</v>
      </c>
      <c r="L27" s="55">
        <v>4</v>
      </c>
    </row>
    <row r="28" spans="1:12" ht="15" x14ac:dyDescent="0.25">
      <c r="A28" s="14"/>
      <c r="B28" s="15"/>
      <c r="C28" s="11"/>
      <c r="D28" s="7" t="s">
        <v>23</v>
      </c>
      <c r="E28" s="52"/>
      <c r="F28" s="54"/>
      <c r="G28" s="54"/>
      <c r="H28" s="54"/>
      <c r="I28" s="56"/>
      <c r="J28" s="54"/>
      <c r="K28" s="41"/>
      <c r="L28" s="55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:J32" si="6">SUM(G25:G31)</f>
        <v>28</v>
      </c>
      <c r="H32" s="19">
        <f t="shared" si="6"/>
        <v>20</v>
      </c>
      <c r="I32" s="19">
        <f t="shared" si="6"/>
        <v>62</v>
      </c>
      <c r="J32" s="19">
        <f t="shared" si="6"/>
        <v>721</v>
      </c>
      <c r="K32" s="25"/>
      <c r="L32" s="19">
        <f t="shared" ref="L32" si="7">SUM(L25:L31)</f>
        <v>45.5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52" t="s">
        <v>55</v>
      </c>
      <c r="F34" s="40">
        <v>200</v>
      </c>
      <c r="G34" s="54">
        <v>8</v>
      </c>
      <c r="H34" s="54">
        <v>4</v>
      </c>
      <c r="I34" s="56">
        <v>9</v>
      </c>
      <c r="J34" s="54">
        <v>107</v>
      </c>
      <c r="K34" s="53">
        <v>124</v>
      </c>
      <c r="L34" s="55">
        <v>18.3</v>
      </c>
    </row>
    <row r="35" spans="1:12" ht="15" x14ac:dyDescent="0.25">
      <c r="A35" s="14"/>
      <c r="B35" s="15"/>
      <c r="C35" s="11"/>
      <c r="D35" s="7" t="s">
        <v>28</v>
      </c>
      <c r="E35" s="52" t="s">
        <v>56</v>
      </c>
      <c r="F35" s="54" t="s">
        <v>57</v>
      </c>
      <c r="G35" s="54">
        <v>11</v>
      </c>
      <c r="H35" s="54">
        <v>16</v>
      </c>
      <c r="I35" s="56">
        <v>13</v>
      </c>
      <c r="J35" s="54">
        <v>234</v>
      </c>
      <c r="K35" s="53">
        <v>462</v>
      </c>
      <c r="L35" s="55">
        <v>37.799999999999997</v>
      </c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54">
        <v>150</v>
      </c>
      <c r="G36" s="54">
        <v>3</v>
      </c>
      <c r="H36" s="54">
        <v>4</v>
      </c>
      <c r="I36" s="56">
        <v>26</v>
      </c>
      <c r="J36" s="54">
        <v>149</v>
      </c>
      <c r="K36" s="53">
        <v>520</v>
      </c>
      <c r="L36" s="55">
        <v>3.9</v>
      </c>
    </row>
    <row r="37" spans="1:12" ht="15" x14ac:dyDescent="0.25">
      <c r="A37" s="14"/>
      <c r="B37" s="15"/>
      <c r="C37" s="11"/>
      <c r="D37" s="7" t="s">
        <v>30</v>
      </c>
      <c r="E37" s="57" t="s">
        <v>59</v>
      </c>
      <c r="F37" s="54">
        <v>200</v>
      </c>
      <c r="G37" s="59">
        <v>3</v>
      </c>
      <c r="H37" s="59">
        <v>2</v>
      </c>
      <c r="I37" s="61">
        <v>18</v>
      </c>
      <c r="J37" s="59">
        <v>107</v>
      </c>
      <c r="K37" s="58">
        <v>694</v>
      </c>
      <c r="L37" s="60">
        <v>10</v>
      </c>
    </row>
    <row r="38" spans="1:12" ht="15" x14ac:dyDescent="0.25">
      <c r="A38" s="14"/>
      <c r="B38" s="15"/>
      <c r="C38" s="11"/>
      <c r="D38" s="7" t="s">
        <v>31</v>
      </c>
      <c r="E38" s="39"/>
      <c r="F38" s="54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52" t="s">
        <v>51</v>
      </c>
      <c r="F39" s="54">
        <v>60</v>
      </c>
      <c r="G39" s="54">
        <v>4</v>
      </c>
      <c r="H39" s="40">
        <v>1</v>
      </c>
      <c r="I39" s="56">
        <v>24</v>
      </c>
      <c r="J39" s="54">
        <v>123</v>
      </c>
      <c r="K39" s="41"/>
      <c r="L39" s="55">
        <v>1.5</v>
      </c>
    </row>
    <row r="40" spans="1:12" ht="15" x14ac:dyDescent="0.25">
      <c r="A40" s="14"/>
      <c r="B40" s="15"/>
      <c r="C40" s="11"/>
      <c r="D40" s="6"/>
      <c r="E40" s="52" t="s">
        <v>60</v>
      </c>
      <c r="F40" s="54">
        <v>65</v>
      </c>
      <c r="G40" s="54">
        <v>5</v>
      </c>
      <c r="H40" s="54">
        <v>3</v>
      </c>
      <c r="I40" s="56">
        <v>41</v>
      </c>
      <c r="J40" s="54">
        <v>204</v>
      </c>
      <c r="K40" s="53">
        <v>738</v>
      </c>
      <c r="L40" s="55">
        <v>5</v>
      </c>
    </row>
    <row r="41" spans="1:12" ht="15" x14ac:dyDescent="0.25">
      <c r="A41" s="14"/>
      <c r="B41" s="15"/>
      <c r="C41" s="11"/>
      <c r="D41" s="6"/>
      <c r="E41" s="39"/>
      <c r="F41" s="59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675</v>
      </c>
      <c r="G42" s="19">
        <f t="shared" ref="G42:J42" si="8">SUM(G33:G41)</f>
        <v>34</v>
      </c>
      <c r="H42" s="19">
        <f t="shared" si="8"/>
        <v>30</v>
      </c>
      <c r="I42" s="19">
        <f t="shared" si="8"/>
        <v>131</v>
      </c>
      <c r="J42" s="19">
        <f t="shared" si="8"/>
        <v>924</v>
      </c>
      <c r="K42" s="25"/>
      <c r="L42" s="19">
        <f t="shared" ref="L42" si="9">SUM(L33:L41)</f>
        <v>76.5</v>
      </c>
    </row>
    <row r="43" spans="1:12" ht="15.75" customHeight="1" x14ac:dyDescent="0.2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1175</v>
      </c>
      <c r="G43" s="32">
        <f t="shared" ref="G43" si="10">G32+G42</f>
        <v>62</v>
      </c>
      <c r="H43" s="32">
        <f t="shared" ref="H43" si="11">H32+H42</f>
        <v>50</v>
      </c>
      <c r="I43" s="32">
        <f t="shared" ref="I43" si="12">I32+I42</f>
        <v>193</v>
      </c>
      <c r="J43" s="32">
        <f t="shared" ref="J43:L43" si="13">J32+J42</f>
        <v>1645</v>
      </c>
      <c r="K43" s="32"/>
      <c r="L43" s="32">
        <f t="shared" si="13"/>
        <v>122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61</v>
      </c>
      <c r="F44" s="49">
        <v>230</v>
      </c>
      <c r="G44" s="49">
        <v>4</v>
      </c>
      <c r="H44" s="49">
        <v>9</v>
      </c>
      <c r="I44" s="51">
        <v>38</v>
      </c>
      <c r="J44" s="49">
        <v>238</v>
      </c>
      <c r="K44" s="62">
        <v>302</v>
      </c>
      <c r="L44" s="50">
        <v>10.6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53"/>
      <c r="K45" s="41"/>
      <c r="L45" s="55"/>
    </row>
    <row r="46" spans="1:12" ht="15" x14ac:dyDescent="0.25">
      <c r="A46" s="23"/>
      <c r="B46" s="15"/>
      <c r="C46" s="11"/>
      <c r="D46" s="7" t="s">
        <v>22</v>
      </c>
      <c r="E46" s="52"/>
      <c r="F46" s="40"/>
      <c r="G46" s="54"/>
      <c r="H46" s="54"/>
      <c r="I46" s="56"/>
      <c r="J46" s="54"/>
      <c r="K46" s="53"/>
      <c r="L46" s="55"/>
    </row>
    <row r="47" spans="1:12" ht="15" x14ac:dyDescent="0.25">
      <c r="A47" s="23"/>
      <c r="B47" s="15"/>
      <c r="C47" s="11"/>
      <c r="D47" s="7" t="s">
        <v>23</v>
      </c>
      <c r="E47" s="52" t="s">
        <v>23</v>
      </c>
      <c r="F47" s="54">
        <v>70</v>
      </c>
      <c r="G47" s="54">
        <v>4</v>
      </c>
      <c r="H47" s="54">
        <v>0</v>
      </c>
      <c r="I47" s="56">
        <v>25</v>
      </c>
      <c r="J47" s="54">
        <v>128</v>
      </c>
      <c r="K47" s="41"/>
      <c r="L47" s="55">
        <v>2.7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52" t="s">
        <v>62</v>
      </c>
      <c r="F49" s="54">
        <v>200</v>
      </c>
      <c r="G49" s="54">
        <v>1</v>
      </c>
      <c r="H49" s="54">
        <f>-I92</f>
        <v>-3</v>
      </c>
      <c r="I49" s="56">
        <v>18</v>
      </c>
      <c r="J49" s="54">
        <v>98</v>
      </c>
      <c r="K49" s="41"/>
      <c r="L49" s="56">
        <v>18</v>
      </c>
    </row>
    <row r="50" spans="1:12" ht="15" x14ac:dyDescent="0.25">
      <c r="A50" s="23"/>
      <c r="B50" s="15"/>
      <c r="C50" s="11"/>
      <c r="D50" s="6"/>
      <c r="E50" s="52" t="s">
        <v>63</v>
      </c>
      <c r="F50" s="54">
        <v>65</v>
      </c>
      <c r="G50" s="54">
        <v>8</v>
      </c>
      <c r="H50" s="54">
        <v>8</v>
      </c>
      <c r="I50" s="56">
        <v>10</v>
      </c>
      <c r="J50" s="54">
        <v>185</v>
      </c>
      <c r="K50" s="41"/>
      <c r="L50" s="55">
        <v>18.399999999999999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:J51" si="14">SUM(G44:G50)</f>
        <v>17</v>
      </c>
      <c r="H51" s="19">
        <f t="shared" si="14"/>
        <v>14</v>
      </c>
      <c r="I51" s="19">
        <f t="shared" si="14"/>
        <v>91</v>
      </c>
      <c r="J51" s="19">
        <f t="shared" si="14"/>
        <v>649</v>
      </c>
      <c r="K51" s="25"/>
      <c r="L51" s="19">
        <f t="shared" ref="L51" si="15">SUM(L44:L50)</f>
        <v>49.7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52" t="s">
        <v>64</v>
      </c>
      <c r="F53" s="40">
        <v>200</v>
      </c>
      <c r="G53" s="54">
        <v>11</v>
      </c>
      <c r="H53" s="54">
        <v>3</v>
      </c>
      <c r="I53" s="56">
        <v>18</v>
      </c>
      <c r="J53" s="54">
        <v>139</v>
      </c>
      <c r="K53" s="53">
        <v>139</v>
      </c>
      <c r="L53" s="55">
        <v>16.399999999999999</v>
      </c>
    </row>
    <row r="54" spans="1:12" ht="15" x14ac:dyDescent="0.25">
      <c r="A54" s="23"/>
      <c r="B54" s="15"/>
      <c r="C54" s="11"/>
      <c r="D54" s="7" t="s">
        <v>28</v>
      </c>
      <c r="E54" s="52" t="s">
        <v>65</v>
      </c>
      <c r="F54" s="54" t="s">
        <v>66</v>
      </c>
      <c r="G54" s="54">
        <v>18</v>
      </c>
      <c r="H54" s="54">
        <v>17</v>
      </c>
      <c r="I54" s="56">
        <v>20</v>
      </c>
      <c r="J54" s="54">
        <v>305</v>
      </c>
      <c r="K54" s="53">
        <v>541</v>
      </c>
      <c r="L54" s="55">
        <v>47.3</v>
      </c>
    </row>
    <row r="55" spans="1:12" ht="15" x14ac:dyDescent="0.25">
      <c r="A55" s="23"/>
      <c r="B55" s="15"/>
      <c r="C55" s="11"/>
      <c r="D55" s="7" t="s">
        <v>29</v>
      </c>
      <c r="E55" s="52"/>
      <c r="F55" s="54"/>
      <c r="G55" s="54"/>
      <c r="H55" s="54"/>
      <c r="I55" s="56"/>
      <c r="J55" s="54"/>
      <c r="K55" s="53"/>
      <c r="L55" s="55"/>
    </row>
    <row r="56" spans="1:12" ht="15" x14ac:dyDescent="0.25">
      <c r="A56" s="23"/>
      <c r="B56" s="15"/>
      <c r="C56" s="11"/>
      <c r="D56" s="7" t="s">
        <v>30</v>
      </c>
      <c r="E56" s="57" t="s">
        <v>67</v>
      </c>
      <c r="F56" s="59">
        <v>200</v>
      </c>
      <c r="G56" s="59">
        <v>0.45</v>
      </c>
      <c r="H56" s="59">
        <v>0</v>
      </c>
      <c r="I56" s="61">
        <v>33.090000000000003</v>
      </c>
      <c r="J56" s="59">
        <v>127.6</v>
      </c>
      <c r="K56" s="58">
        <v>639</v>
      </c>
      <c r="L56" s="60">
        <v>3.2</v>
      </c>
    </row>
    <row r="57" spans="1:12" ht="15" x14ac:dyDescent="0.25">
      <c r="A57" s="23"/>
      <c r="B57" s="15"/>
      <c r="C57" s="11"/>
      <c r="D57" s="7" t="s">
        <v>31</v>
      </c>
      <c r="E57" s="39"/>
      <c r="F57" s="54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52" t="s">
        <v>51</v>
      </c>
      <c r="F58" s="54">
        <v>60</v>
      </c>
      <c r="G58" s="54">
        <v>4</v>
      </c>
      <c r="H58" s="54">
        <v>0.99</v>
      </c>
      <c r="I58" s="56">
        <v>25</v>
      </c>
      <c r="J58" s="54">
        <v>123</v>
      </c>
      <c r="K58" s="41"/>
      <c r="L58" s="55">
        <v>1.5</v>
      </c>
    </row>
    <row r="59" spans="1:12" ht="15" x14ac:dyDescent="0.25">
      <c r="A59" s="23"/>
      <c r="B59" s="15"/>
      <c r="C59" s="11"/>
      <c r="D59" s="6"/>
      <c r="E59" s="52" t="s">
        <v>68</v>
      </c>
      <c r="F59" s="54">
        <v>75</v>
      </c>
      <c r="G59" s="54">
        <v>5.04</v>
      </c>
      <c r="H59" s="54">
        <v>9</v>
      </c>
      <c r="I59" s="56">
        <v>52</v>
      </c>
      <c r="J59" s="54">
        <v>297</v>
      </c>
      <c r="K59" s="53">
        <v>806</v>
      </c>
      <c r="L59" s="55">
        <v>9</v>
      </c>
    </row>
    <row r="60" spans="1:12" ht="15" x14ac:dyDescent="0.25">
      <c r="A60" s="23"/>
      <c r="B60" s="15"/>
      <c r="C60" s="11"/>
      <c r="D60" s="6"/>
      <c r="E60" s="39"/>
      <c r="F60" s="59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535</v>
      </c>
      <c r="G61" s="19">
        <f t="shared" ref="G61" si="16">SUM(G52:G60)</f>
        <v>38.49</v>
      </c>
      <c r="H61" s="19">
        <f t="shared" ref="H61" si="17">SUM(H52:H60)</f>
        <v>29.99</v>
      </c>
      <c r="I61" s="19">
        <f t="shared" ref="I61" si="18">SUM(I52:I60)</f>
        <v>148.09</v>
      </c>
      <c r="J61" s="19">
        <f t="shared" ref="J61:L61" si="19">SUM(J52:J60)</f>
        <v>991.6</v>
      </c>
      <c r="K61" s="25"/>
      <c r="L61" s="19">
        <f t="shared" si="19"/>
        <v>77.399999999999991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1100</v>
      </c>
      <c r="G62" s="32">
        <f t="shared" ref="G62" si="20">G51+G61</f>
        <v>55.49</v>
      </c>
      <c r="H62" s="32">
        <f t="shared" ref="H62" si="21">H51+H61</f>
        <v>43.989999999999995</v>
      </c>
      <c r="I62" s="32">
        <f t="shared" ref="I62" si="22">I51+I61</f>
        <v>239.09</v>
      </c>
      <c r="J62" s="32">
        <f t="shared" ref="J62:L62" si="23">J51+J61</f>
        <v>1640.6</v>
      </c>
      <c r="K62" s="32"/>
      <c r="L62" s="32">
        <f t="shared" si="23"/>
        <v>127.1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69</v>
      </c>
      <c r="F63" s="49">
        <v>220</v>
      </c>
      <c r="G63" s="49">
        <v>7</v>
      </c>
      <c r="H63" s="49">
        <v>9</v>
      </c>
      <c r="I63" s="51">
        <v>39</v>
      </c>
      <c r="J63" s="49">
        <v>249</v>
      </c>
      <c r="K63" s="62">
        <v>302</v>
      </c>
      <c r="L63" s="50">
        <v>10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53"/>
      <c r="K64" s="41"/>
      <c r="L64" s="55"/>
    </row>
    <row r="65" spans="1:12" ht="15" x14ac:dyDescent="0.25">
      <c r="A65" s="23"/>
      <c r="B65" s="15"/>
      <c r="C65" s="11"/>
      <c r="D65" s="7" t="s">
        <v>22</v>
      </c>
      <c r="E65" s="52" t="s">
        <v>70</v>
      </c>
      <c r="F65" s="40">
        <v>200</v>
      </c>
      <c r="G65" s="54">
        <v>0.2</v>
      </c>
      <c r="H65" s="54">
        <v>0</v>
      </c>
      <c r="I65" s="56">
        <v>15</v>
      </c>
      <c r="J65" s="54">
        <v>57</v>
      </c>
      <c r="K65" s="53">
        <v>685</v>
      </c>
      <c r="L65" s="55">
        <v>1.2</v>
      </c>
    </row>
    <row r="66" spans="1:12" ht="15.75" thickBot="1" x14ac:dyDescent="0.3">
      <c r="A66" s="23"/>
      <c r="B66" s="15"/>
      <c r="C66" s="11"/>
      <c r="D66" s="7" t="s">
        <v>23</v>
      </c>
      <c r="E66" s="63" t="s">
        <v>23</v>
      </c>
      <c r="F66" s="64">
        <v>15</v>
      </c>
      <c r="G66" s="64">
        <v>4</v>
      </c>
      <c r="H66" s="64">
        <v>1</v>
      </c>
      <c r="I66" s="65">
        <v>14</v>
      </c>
      <c r="J66" s="64">
        <v>55</v>
      </c>
      <c r="K66" s="41"/>
      <c r="L66" s="66">
        <v>1.4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52" t="s">
        <v>71</v>
      </c>
      <c r="F68" s="54">
        <v>65</v>
      </c>
      <c r="G68" s="54">
        <v>8.1300000000000008</v>
      </c>
      <c r="H68" s="54">
        <v>10</v>
      </c>
      <c r="I68" s="56">
        <v>15.51</v>
      </c>
      <c r="J68" s="54">
        <v>242.55</v>
      </c>
      <c r="K68" s="53">
        <v>3</v>
      </c>
      <c r="L68" s="55">
        <v>18.399999999999999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:J70" si="24">SUM(G63:G69)</f>
        <v>19.329999999999998</v>
      </c>
      <c r="H70" s="19">
        <f t="shared" si="24"/>
        <v>20</v>
      </c>
      <c r="I70" s="19">
        <f t="shared" si="24"/>
        <v>83.51</v>
      </c>
      <c r="J70" s="19">
        <f t="shared" si="24"/>
        <v>603.54999999999995</v>
      </c>
      <c r="K70" s="25"/>
      <c r="L70" s="19">
        <f t="shared" ref="L70" si="25">SUM(L63:L69)</f>
        <v>31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52" t="s">
        <v>72</v>
      </c>
      <c r="F72" s="40">
        <v>200</v>
      </c>
      <c r="G72" s="54">
        <v>8</v>
      </c>
      <c r="H72" s="54">
        <v>4</v>
      </c>
      <c r="I72" s="56">
        <v>15</v>
      </c>
      <c r="J72" s="54">
        <v>132</v>
      </c>
      <c r="K72" s="53">
        <v>132</v>
      </c>
      <c r="L72" s="55">
        <v>20</v>
      </c>
    </row>
    <row r="73" spans="1:12" ht="15" x14ac:dyDescent="0.25">
      <c r="A73" s="23"/>
      <c r="B73" s="15"/>
      <c r="C73" s="11"/>
      <c r="D73" s="7" t="s">
        <v>28</v>
      </c>
      <c r="E73" s="52" t="s">
        <v>73</v>
      </c>
      <c r="F73" s="54" t="s">
        <v>57</v>
      </c>
      <c r="G73" s="54">
        <v>15</v>
      </c>
      <c r="H73" s="54">
        <v>24</v>
      </c>
      <c r="I73" s="56">
        <v>3</v>
      </c>
      <c r="J73" s="54">
        <v>286</v>
      </c>
      <c r="K73" s="53">
        <v>493</v>
      </c>
      <c r="L73" s="55">
        <v>27.8</v>
      </c>
    </row>
    <row r="74" spans="1:12" ht="15" x14ac:dyDescent="0.25">
      <c r="A74" s="23"/>
      <c r="B74" s="15"/>
      <c r="C74" s="11"/>
      <c r="D74" s="7" t="s">
        <v>29</v>
      </c>
      <c r="E74" s="52" t="s">
        <v>48</v>
      </c>
      <c r="F74" s="54">
        <v>150</v>
      </c>
      <c r="G74" s="54">
        <v>5</v>
      </c>
      <c r="H74" s="54">
        <v>3.04</v>
      </c>
      <c r="I74" s="56">
        <v>39</v>
      </c>
      <c r="J74" s="54">
        <v>192</v>
      </c>
      <c r="K74" s="53">
        <v>332</v>
      </c>
      <c r="L74" s="55">
        <v>4</v>
      </c>
    </row>
    <row r="75" spans="1:12" ht="15" x14ac:dyDescent="0.25">
      <c r="A75" s="23"/>
      <c r="B75" s="15"/>
      <c r="C75" s="11"/>
      <c r="D75" s="7" t="s">
        <v>30</v>
      </c>
      <c r="E75" s="57" t="s">
        <v>74</v>
      </c>
      <c r="F75" s="54">
        <v>200</v>
      </c>
      <c r="G75" s="59">
        <v>2</v>
      </c>
      <c r="H75" s="59">
        <v>2</v>
      </c>
      <c r="I75" s="61">
        <v>21</v>
      </c>
      <c r="J75" s="59">
        <v>106</v>
      </c>
      <c r="K75" s="58">
        <v>690</v>
      </c>
      <c r="L75" s="60">
        <v>7.6</v>
      </c>
    </row>
    <row r="76" spans="1:12" ht="15" x14ac:dyDescent="0.25">
      <c r="A76" s="23"/>
      <c r="B76" s="15"/>
      <c r="C76" s="11"/>
      <c r="D76" s="7" t="s">
        <v>31</v>
      </c>
      <c r="E76" s="39"/>
      <c r="F76" s="54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52" t="s">
        <v>51</v>
      </c>
      <c r="F77" s="54">
        <v>60</v>
      </c>
      <c r="G77" s="54">
        <v>4</v>
      </c>
      <c r="H77" s="40">
        <v>1</v>
      </c>
      <c r="I77" s="56">
        <v>24</v>
      </c>
      <c r="J77" s="54">
        <v>123</v>
      </c>
      <c r="K77" s="41"/>
      <c r="L77" s="55">
        <v>1.5</v>
      </c>
    </row>
    <row r="78" spans="1:12" ht="15" x14ac:dyDescent="0.25">
      <c r="A78" s="23"/>
      <c r="B78" s="15"/>
      <c r="C78" s="11"/>
      <c r="D78" s="6"/>
      <c r="E78" s="52" t="s">
        <v>75</v>
      </c>
      <c r="F78" s="54">
        <v>50</v>
      </c>
      <c r="G78" s="54">
        <v>4</v>
      </c>
      <c r="H78" s="54">
        <v>3</v>
      </c>
      <c r="I78" s="56">
        <v>31</v>
      </c>
      <c r="J78" s="54">
        <v>163</v>
      </c>
      <c r="K78" s="53">
        <v>772</v>
      </c>
      <c r="L78" s="55">
        <v>4</v>
      </c>
    </row>
    <row r="79" spans="1:12" ht="15" x14ac:dyDescent="0.25">
      <c r="A79" s="23"/>
      <c r="B79" s="15"/>
      <c r="C79" s="11"/>
      <c r="D79" s="6"/>
      <c r="E79" s="39"/>
      <c r="F79" s="59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660</v>
      </c>
      <c r="G80" s="19">
        <f t="shared" ref="G80" si="26">SUM(G71:G79)</f>
        <v>38</v>
      </c>
      <c r="H80" s="19">
        <f t="shared" ref="H80" si="27">SUM(H71:H79)</f>
        <v>37.04</v>
      </c>
      <c r="I80" s="19">
        <f t="shared" ref="I80" si="28">SUM(I71:I79)</f>
        <v>133</v>
      </c>
      <c r="J80" s="19">
        <f t="shared" ref="J80:L80" si="29">SUM(J71:J79)</f>
        <v>1002</v>
      </c>
      <c r="K80" s="25"/>
      <c r="L80" s="19">
        <f t="shared" si="29"/>
        <v>64.900000000000006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1160</v>
      </c>
      <c r="G81" s="32">
        <f t="shared" ref="G81" si="30">G70+G80</f>
        <v>57.33</v>
      </c>
      <c r="H81" s="32">
        <f t="shared" ref="H81" si="31">H70+H80</f>
        <v>57.04</v>
      </c>
      <c r="I81" s="32">
        <f t="shared" ref="I81" si="32">I70+I80</f>
        <v>216.51</v>
      </c>
      <c r="J81" s="32">
        <f t="shared" ref="J81:L81" si="33">J70+J80</f>
        <v>1605.55</v>
      </c>
      <c r="K81" s="32"/>
      <c r="L81" s="32">
        <f t="shared" si="33"/>
        <v>95.9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76</v>
      </c>
      <c r="F82" s="49">
        <v>80</v>
      </c>
      <c r="G82" s="49">
        <v>8</v>
      </c>
      <c r="H82" s="49">
        <v>10</v>
      </c>
      <c r="I82" s="51">
        <v>0</v>
      </c>
      <c r="J82" s="49">
        <v>201</v>
      </c>
      <c r="K82" s="62">
        <v>302</v>
      </c>
      <c r="L82" s="50">
        <v>24</v>
      </c>
    </row>
    <row r="83" spans="1:12" ht="15" x14ac:dyDescent="0.25">
      <c r="A83" s="23"/>
      <c r="B83" s="15"/>
      <c r="C83" s="11"/>
      <c r="D83" s="6"/>
      <c r="E83" s="52" t="s">
        <v>77</v>
      </c>
      <c r="F83" s="40">
        <v>150</v>
      </c>
      <c r="G83" s="54">
        <v>8</v>
      </c>
      <c r="H83" s="54">
        <v>8</v>
      </c>
      <c r="I83" s="56">
        <v>42</v>
      </c>
      <c r="J83" s="54">
        <v>264</v>
      </c>
      <c r="K83" s="53">
        <v>508</v>
      </c>
      <c r="L83" s="55">
        <v>8.6</v>
      </c>
    </row>
    <row r="84" spans="1:12" ht="15" x14ac:dyDescent="0.25">
      <c r="A84" s="23"/>
      <c r="B84" s="15"/>
      <c r="C84" s="11"/>
      <c r="D84" s="7" t="s">
        <v>22</v>
      </c>
      <c r="E84" s="52" t="s">
        <v>78</v>
      </c>
      <c r="F84" s="40">
        <v>200</v>
      </c>
      <c r="G84" s="54">
        <v>2.19</v>
      </c>
      <c r="H84" s="54">
        <v>1.88</v>
      </c>
      <c r="I84" s="56">
        <v>18</v>
      </c>
      <c r="J84" s="54">
        <v>107</v>
      </c>
      <c r="K84" s="41">
        <v>690</v>
      </c>
      <c r="L84" s="55">
        <v>10</v>
      </c>
    </row>
    <row r="85" spans="1:12" ht="15.75" thickBot="1" x14ac:dyDescent="0.3">
      <c r="A85" s="23"/>
      <c r="B85" s="15"/>
      <c r="C85" s="11"/>
      <c r="D85" s="7" t="s">
        <v>23</v>
      </c>
      <c r="E85" s="63" t="s">
        <v>51</v>
      </c>
      <c r="F85" s="64">
        <v>70</v>
      </c>
      <c r="G85" s="64">
        <v>1</v>
      </c>
      <c r="H85" s="64">
        <v>0.87</v>
      </c>
      <c r="I85" s="65">
        <v>15.42</v>
      </c>
      <c r="J85" s="64">
        <v>75</v>
      </c>
      <c r="K85" s="41"/>
      <c r="L85" s="66">
        <v>2.2999999999999998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J89" si="34">SUM(G82:G88)</f>
        <v>19.190000000000001</v>
      </c>
      <c r="H89" s="19">
        <f t="shared" si="34"/>
        <v>20.75</v>
      </c>
      <c r="I89" s="19">
        <f t="shared" si="34"/>
        <v>75.42</v>
      </c>
      <c r="J89" s="19">
        <f t="shared" si="34"/>
        <v>647</v>
      </c>
      <c r="K89" s="25"/>
      <c r="L89" s="19">
        <f t="shared" ref="L89" si="35">SUM(L82:L88)</f>
        <v>44.9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30" x14ac:dyDescent="0.25">
      <c r="A91" s="23"/>
      <c r="B91" s="15"/>
      <c r="C91" s="11"/>
      <c r="D91" s="7" t="s">
        <v>27</v>
      </c>
      <c r="E91" s="52" t="s">
        <v>79</v>
      </c>
      <c r="F91" s="54">
        <v>200</v>
      </c>
      <c r="G91" s="54">
        <v>8</v>
      </c>
      <c r="H91" s="54">
        <v>4</v>
      </c>
      <c r="I91" s="56">
        <v>10</v>
      </c>
      <c r="J91" s="54">
        <v>111</v>
      </c>
      <c r="K91" s="53">
        <v>110</v>
      </c>
      <c r="L91" s="55">
        <v>24.2</v>
      </c>
    </row>
    <row r="92" spans="1:12" ht="15" x14ac:dyDescent="0.25">
      <c r="A92" s="23"/>
      <c r="B92" s="15"/>
      <c r="C92" s="11"/>
      <c r="D92" s="7" t="s">
        <v>28</v>
      </c>
      <c r="E92" s="52" t="s">
        <v>80</v>
      </c>
      <c r="F92" s="54" t="s">
        <v>57</v>
      </c>
      <c r="G92" s="54">
        <v>15</v>
      </c>
      <c r="H92" s="54">
        <v>7</v>
      </c>
      <c r="I92" s="56">
        <v>3</v>
      </c>
      <c r="J92" s="54">
        <v>123</v>
      </c>
      <c r="K92" s="53">
        <v>374</v>
      </c>
      <c r="L92" s="55">
        <v>28.4</v>
      </c>
    </row>
    <row r="93" spans="1:12" ht="15" x14ac:dyDescent="0.25">
      <c r="A93" s="23"/>
      <c r="B93" s="15"/>
      <c r="C93" s="11"/>
      <c r="D93" s="7" t="s">
        <v>29</v>
      </c>
      <c r="E93" s="52" t="s">
        <v>58</v>
      </c>
      <c r="F93" s="54">
        <v>150</v>
      </c>
      <c r="G93" s="54">
        <v>3</v>
      </c>
      <c r="H93" s="54">
        <v>4</v>
      </c>
      <c r="I93" s="56">
        <v>26</v>
      </c>
      <c r="J93" s="54">
        <v>149</v>
      </c>
      <c r="K93" s="53">
        <v>520</v>
      </c>
      <c r="L93" s="55">
        <v>7.8</v>
      </c>
    </row>
    <row r="94" spans="1:12" ht="15" x14ac:dyDescent="0.25">
      <c r="A94" s="23"/>
      <c r="B94" s="15"/>
      <c r="C94" s="11"/>
      <c r="D94" s="7" t="s">
        <v>30</v>
      </c>
      <c r="E94" s="57" t="s">
        <v>54</v>
      </c>
      <c r="F94" s="57">
        <v>200</v>
      </c>
      <c r="G94" s="59">
        <v>0.1</v>
      </c>
      <c r="H94" s="59">
        <v>0</v>
      </c>
      <c r="I94" s="61">
        <v>31</v>
      </c>
      <c r="J94" s="59">
        <v>118</v>
      </c>
      <c r="K94" s="58">
        <v>648</v>
      </c>
      <c r="L94" s="60">
        <v>4</v>
      </c>
    </row>
    <row r="95" spans="1:12" ht="15" x14ac:dyDescent="0.25">
      <c r="A95" s="23"/>
      <c r="B95" s="15"/>
      <c r="C95" s="11"/>
      <c r="D95" s="7" t="s">
        <v>31</v>
      </c>
      <c r="E95" s="39"/>
      <c r="F95" s="54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52" t="s">
        <v>51</v>
      </c>
      <c r="F96" s="54">
        <v>60</v>
      </c>
      <c r="G96" s="54">
        <v>4</v>
      </c>
      <c r="H96" s="40">
        <v>1</v>
      </c>
      <c r="I96" s="56">
        <v>24</v>
      </c>
      <c r="J96" s="54">
        <v>123</v>
      </c>
      <c r="K96" s="41"/>
      <c r="L96" s="55">
        <v>1.5</v>
      </c>
    </row>
    <row r="97" spans="1:12" ht="15" x14ac:dyDescent="0.25">
      <c r="A97" s="23"/>
      <c r="B97" s="15"/>
      <c r="C97" s="11"/>
      <c r="D97" s="6"/>
      <c r="E97" s="52" t="s">
        <v>81</v>
      </c>
      <c r="F97" s="54">
        <v>70</v>
      </c>
      <c r="G97" s="54">
        <v>5.04</v>
      </c>
      <c r="H97" s="54">
        <v>5</v>
      </c>
      <c r="I97" s="56">
        <v>33</v>
      </c>
      <c r="J97" s="54">
        <v>200</v>
      </c>
      <c r="K97" s="53">
        <v>738</v>
      </c>
      <c r="L97" s="55">
        <v>4.5</v>
      </c>
    </row>
    <row r="98" spans="1:12" ht="15" x14ac:dyDescent="0.25">
      <c r="A98" s="23"/>
      <c r="B98" s="15"/>
      <c r="C98" s="11"/>
      <c r="D98" s="6"/>
      <c r="E98" s="52"/>
      <c r="F98" s="59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680</v>
      </c>
      <c r="G99" s="19">
        <f t="shared" ref="G99" si="36">SUM(G90:G98)</f>
        <v>35.14</v>
      </c>
      <c r="H99" s="19">
        <f t="shared" ref="H99" si="37">SUM(H90:H98)</f>
        <v>21</v>
      </c>
      <c r="I99" s="19">
        <f t="shared" ref="I99" si="38">SUM(I90:I98)</f>
        <v>127</v>
      </c>
      <c r="J99" s="19">
        <f t="shared" ref="J99:L99" si="39">SUM(J90:J98)</f>
        <v>824</v>
      </c>
      <c r="K99" s="25"/>
      <c r="L99" s="19">
        <f t="shared" si="39"/>
        <v>70.399999999999991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1180</v>
      </c>
      <c r="G100" s="32">
        <f t="shared" ref="G100" si="40">G89+G99</f>
        <v>54.33</v>
      </c>
      <c r="H100" s="32">
        <f t="shared" ref="H100" si="41">H89+H99</f>
        <v>41.75</v>
      </c>
      <c r="I100" s="32">
        <f t="shared" ref="I100" si="42">I89+I99</f>
        <v>202.42000000000002</v>
      </c>
      <c r="J100" s="32">
        <f t="shared" ref="J100:L100" si="43">J89+J99</f>
        <v>1471</v>
      </c>
      <c r="K100" s="32"/>
      <c r="L100" s="32">
        <f t="shared" si="43"/>
        <v>115.29999999999998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82</v>
      </c>
      <c r="F101" s="49">
        <v>240</v>
      </c>
      <c r="G101" s="49">
        <v>10</v>
      </c>
      <c r="H101" s="49">
        <v>14</v>
      </c>
      <c r="I101" s="51">
        <v>38</v>
      </c>
      <c r="J101" s="49">
        <v>310</v>
      </c>
      <c r="K101" s="49">
        <v>333</v>
      </c>
      <c r="L101" s="50">
        <v>14.4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53"/>
      <c r="K102" s="41"/>
      <c r="L102" s="55"/>
    </row>
    <row r="103" spans="1:12" ht="15" x14ac:dyDescent="0.25">
      <c r="A103" s="23"/>
      <c r="B103" s="15"/>
      <c r="C103" s="11"/>
      <c r="D103" s="7" t="s">
        <v>22</v>
      </c>
      <c r="E103" s="52" t="s">
        <v>83</v>
      </c>
      <c r="F103" s="40">
        <v>200</v>
      </c>
      <c r="G103" s="54">
        <v>2.19</v>
      </c>
      <c r="H103" s="54">
        <v>1.88</v>
      </c>
      <c r="I103" s="56">
        <v>21.53</v>
      </c>
      <c r="J103" s="54">
        <v>106.35</v>
      </c>
      <c r="K103" s="41">
        <v>690</v>
      </c>
      <c r="L103" s="55">
        <v>7.6</v>
      </c>
    </row>
    <row r="104" spans="1:12" ht="15.75" thickBot="1" x14ac:dyDescent="0.3">
      <c r="A104" s="23"/>
      <c r="B104" s="15"/>
      <c r="C104" s="11"/>
      <c r="D104" s="7" t="s">
        <v>23</v>
      </c>
      <c r="E104" s="63" t="s">
        <v>51</v>
      </c>
      <c r="F104" s="54">
        <v>60</v>
      </c>
      <c r="G104" s="54">
        <v>6</v>
      </c>
      <c r="H104" s="54">
        <v>6</v>
      </c>
      <c r="I104" s="56">
        <v>39</v>
      </c>
      <c r="J104" s="54">
        <v>198</v>
      </c>
      <c r="K104" s="41"/>
      <c r="L104" s="55">
        <v>5.2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52"/>
      <c r="F106" s="40"/>
      <c r="G106" s="40"/>
      <c r="H106" s="40"/>
      <c r="I106" s="40"/>
      <c r="J106" s="40"/>
      <c r="K106" s="41"/>
      <c r="L106" s="40"/>
    </row>
    <row r="107" spans="1:12" ht="15.75" thickBot="1" x14ac:dyDescent="0.3">
      <c r="A107" s="23"/>
      <c r="B107" s="15"/>
      <c r="C107" s="11"/>
      <c r="D107" s="6"/>
      <c r="E107" s="63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44">SUM(G101:G107)</f>
        <v>18.189999999999998</v>
      </c>
      <c r="H108" s="19">
        <f t="shared" si="44"/>
        <v>21.88</v>
      </c>
      <c r="I108" s="19">
        <f t="shared" si="44"/>
        <v>98.53</v>
      </c>
      <c r="J108" s="19">
        <f t="shared" si="44"/>
        <v>614.35</v>
      </c>
      <c r="K108" s="25"/>
      <c r="L108" s="19">
        <f t="shared" ref="L108" si="45">SUM(L101:L107)</f>
        <v>27.2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52" t="s">
        <v>84</v>
      </c>
      <c r="F110" s="54">
        <v>200</v>
      </c>
      <c r="G110" s="54">
        <v>11</v>
      </c>
      <c r="H110" s="54">
        <v>5</v>
      </c>
      <c r="I110" s="56">
        <v>18</v>
      </c>
      <c r="J110" s="54">
        <v>157</v>
      </c>
      <c r="K110" s="53">
        <v>139</v>
      </c>
      <c r="L110" s="55">
        <v>17.8</v>
      </c>
    </row>
    <row r="111" spans="1:12" ht="15" x14ac:dyDescent="0.25">
      <c r="A111" s="23"/>
      <c r="B111" s="15"/>
      <c r="C111" s="11"/>
      <c r="D111" s="7" t="s">
        <v>28</v>
      </c>
      <c r="E111" s="52" t="s">
        <v>85</v>
      </c>
      <c r="F111" s="54" t="s">
        <v>66</v>
      </c>
      <c r="G111" s="54">
        <v>20</v>
      </c>
      <c r="H111" s="54">
        <v>24</v>
      </c>
      <c r="I111" s="56">
        <v>52</v>
      </c>
      <c r="J111" s="54">
        <v>492</v>
      </c>
      <c r="K111" s="53">
        <v>437</v>
      </c>
      <c r="L111" s="55">
        <v>32.5</v>
      </c>
    </row>
    <row r="112" spans="1:12" ht="15" x14ac:dyDescent="0.25">
      <c r="A112" s="23"/>
      <c r="B112" s="15"/>
      <c r="C112" s="11"/>
      <c r="D112" s="7" t="s">
        <v>29</v>
      </c>
      <c r="E112" s="52"/>
      <c r="F112" s="54"/>
      <c r="G112" s="54"/>
      <c r="H112" s="40"/>
      <c r="I112" s="56"/>
      <c r="J112" s="54"/>
      <c r="K112" s="53"/>
      <c r="L112" s="55"/>
    </row>
    <row r="113" spans="1:12" ht="15" x14ac:dyDescent="0.25">
      <c r="A113" s="23"/>
      <c r="B113" s="15"/>
      <c r="C113" s="11"/>
      <c r="D113" s="7" t="s">
        <v>30</v>
      </c>
      <c r="E113" s="57" t="s">
        <v>50</v>
      </c>
      <c r="F113" s="54">
        <v>200</v>
      </c>
      <c r="G113" s="59">
        <v>0.2</v>
      </c>
      <c r="H113" s="40">
        <v>0</v>
      </c>
      <c r="I113" s="61">
        <v>15</v>
      </c>
      <c r="J113" s="59">
        <v>57</v>
      </c>
      <c r="K113" s="58">
        <v>685</v>
      </c>
      <c r="L113" s="60">
        <v>1.2</v>
      </c>
    </row>
    <row r="114" spans="1:12" ht="15" x14ac:dyDescent="0.25">
      <c r="A114" s="23"/>
      <c r="B114" s="15"/>
      <c r="C114" s="11"/>
      <c r="D114" s="7" t="s">
        <v>31</v>
      </c>
      <c r="E114" s="39"/>
      <c r="F114" s="54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52" t="s">
        <v>51</v>
      </c>
      <c r="F115" s="54">
        <v>60</v>
      </c>
      <c r="G115" s="54">
        <v>4</v>
      </c>
      <c r="H115" s="40">
        <v>1</v>
      </c>
      <c r="I115" s="56">
        <v>24</v>
      </c>
      <c r="J115" s="54">
        <v>123</v>
      </c>
      <c r="K115" s="41"/>
      <c r="L115" s="55">
        <v>1.5</v>
      </c>
    </row>
    <row r="116" spans="1:12" ht="15" x14ac:dyDescent="0.25">
      <c r="A116" s="23"/>
      <c r="B116" s="15"/>
      <c r="C116" s="11"/>
      <c r="D116" s="6"/>
      <c r="E116" s="52" t="s">
        <v>86</v>
      </c>
      <c r="F116" s="54">
        <v>55</v>
      </c>
      <c r="G116" s="54">
        <v>4</v>
      </c>
      <c r="H116" s="54">
        <v>3</v>
      </c>
      <c r="I116" s="56">
        <v>38</v>
      </c>
      <c r="J116" s="54">
        <v>191</v>
      </c>
      <c r="K116" s="53">
        <v>772</v>
      </c>
      <c r="L116" s="55">
        <v>3.8</v>
      </c>
    </row>
    <row r="117" spans="1:12" ht="15" x14ac:dyDescent="0.25">
      <c r="A117" s="23"/>
      <c r="B117" s="15"/>
      <c r="C117" s="11"/>
      <c r="D117" s="6"/>
      <c r="E117" s="39"/>
      <c r="F117" s="59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515</v>
      </c>
      <c r="G118" s="19">
        <f t="shared" ref="G118:J118" si="46">SUM(G109:G117)</f>
        <v>39.200000000000003</v>
      </c>
      <c r="H118" s="19">
        <f t="shared" si="46"/>
        <v>33</v>
      </c>
      <c r="I118" s="19">
        <f t="shared" si="46"/>
        <v>147</v>
      </c>
      <c r="J118" s="19">
        <f t="shared" si="46"/>
        <v>1020</v>
      </c>
      <c r="K118" s="25"/>
      <c r="L118" s="19">
        <f t="shared" ref="L118" si="47">SUM(L109:L117)</f>
        <v>56.8</v>
      </c>
    </row>
    <row r="119" spans="1:12" ht="15" x14ac:dyDescent="0.2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1015</v>
      </c>
      <c r="G119" s="32">
        <f t="shared" ref="G119" si="48">G108+G118</f>
        <v>57.39</v>
      </c>
      <c r="H119" s="32">
        <f t="shared" ref="H119" si="49">H108+H118</f>
        <v>54.879999999999995</v>
      </c>
      <c r="I119" s="32">
        <f t="shared" ref="I119" si="50">I108+I118</f>
        <v>245.53</v>
      </c>
      <c r="J119" s="32">
        <f t="shared" ref="J119:L119" si="51">J108+J118</f>
        <v>1634.35</v>
      </c>
      <c r="K119" s="32"/>
      <c r="L119" s="32">
        <f t="shared" si="51"/>
        <v>84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41</v>
      </c>
      <c r="F120" s="49" t="s">
        <v>44</v>
      </c>
      <c r="G120" s="49">
        <v>8</v>
      </c>
      <c r="H120" s="49">
        <v>9</v>
      </c>
      <c r="I120" s="51">
        <v>38</v>
      </c>
      <c r="J120" s="49">
        <v>253</v>
      </c>
      <c r="K120" s="49">
        <v>302</v>
      </c>
      <c r="L120" s="50">
        <v>10.199999999999999</v>
      </c>
    </row>
    <row r="121" spans="1:12" ht="15" x14ac:dyDescent="0.25">
      <c r="A121" s="14"/>
      <c r="B121" s="15"/>
      <c r="C121" s="11"/>
      <c r="D121" s="6"/>
      <c r="E121" s="39"/>
      <c r="F121" s="40"/>
      <c r="G121" s="40"/>
      <c r="H121" s="40"/>
      <c r="I121" s="40"/>
      <c r="J121" s="53"/>
      <c r="K121" s="41"/>
      <c r="L121" s="55"/>
    </row>
    <row r="122" spans="1:12" ht="15" x14ac:dyDescent="0.25">
      <c r="A122" s="14"/>
      <c r="B122" s="15"/>
      <c r="C122" s="11"/>
      <c r="D122" s="7" t="s">
        <v>22</v>
      </c>
      <c r="E122" s="39" t="s">
        <v>42</v>
      </c>
      <c r="F122" s="40">
        <v>200</v>
      </c>
      <c r="G122" s="54">
        <v>2.19</v>
      </c>
      <c r="H122" s="54">
        <v>1.88</v>
      </c>
      <c r="I122" s="56">
        <v>21.53</v>
      </c>
      <c r="J122" s="54">
        <v>106.35</v>
      </c>
      <c r="K122" s="41">
        <v>690</v>
      </c>
      <c r="L122" s="55">
        <v>7.6</v>
      </c>
    </row>
    <row r="123" spans="1:12" ht="15" x14ac:dyDescent="0.25">
      <c r="A123" s="14"/>
      <c r="B123" s="15"/>
      <c r="C123" s="11"/>
      <c r="D123" s="7" t="s">
        <v>23</v>
      </c>
      <c r="E123" s="52" t="s">
        <v>43</v>
      </c>
      <c r="F123" s="54" t="s">
        <v>45</v>
      </c>
      <c r="G123" s="54">
        <v>6</v>
      </c>
      <c r="H123" s="54">
        <v>8</v>
      </c>
      <c r="I123" s="56">
        <v>32</v>
      </c>
      <c r="J123" s="54">
        <v>224</v>
      </c>
      <c r="K123" s="41"/>
      <c r="L123" s="55">
        <v>10.3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200</v>
      </c>
      <c r="G127" s="19">
        <f t="shared" ref="G127:J127" si="52">SUM(G120:G126)</f>
        <v>16.189999999999998</v>
      </c>
      <c r="H127" s="19">
        <f t="shared" si="52"/>
        <v>18.88</v>
      </c>
      <c r="I127" s="19">
        <f t="shared" si="52"/>
        <v>91.53</v>
      </c>
      <c r="J127" s="19">
        <f t="shared" si="52"/>
        <v>583.35</v>
      </c>
      <c r="K127" s="25"/>
      <c r="L127" s="19">
        <f t="shared" ref="L127" si="53">SUM(L120:L126)</f>
        <v>28.099999999999998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30" x14ac:dyDescent="0.25">
      <c r="A129" s="14"/>
      <c r="B129" s="15"/>
      <c r="C129" s="11"/>
      <c r="D129" s="7" t="s">
        <v>27</v>
      </c>
      <c r="E129" s="52" t="s">
        <v>46</v>
      </c>
      <c r="F129" s="40">
        <v>200</v>
      </c>
      <c r="G129" s="54">
        <v>11</v>
      </c>
      <c r="H129" s="40">
        <v>5</v>
      </c>
      <c r="I129" s="56">
        <v>18</v>
      </c>
      <c r="J129" s="54">
        <v>157</v>
      </c>
      <c r="K129" s="53">
        <v>139</v>
      </c>
      <c r="L129" s="55">
        <v>17.8</v>
      </c>
    </row>
    <row r="130" spans="1:12" ht="15" x14ac:dyDescent="0.25">
      <c r="A130" s="14"/>
      <c r="B130" s="15"/>
      <c r="C130" s="11"/>
      <c r="D130" s="7" t="s">
        <v>28</v>
      </c>
      <c r="E130" s="52" t="s">
        <v>47</v>
      </c>
      <c r="F130" s="54" t="s">
        <v>52</v>
      </c>
      <c r="G130" s="54">
        <v>16</v>
      </c>
      <c r="H130" s="40">
        <v>17</v>
      </c>
      <c r="I130" s="56">
        <v>5</v>
      </c>
      <c r="J130" s="54">
        <v>232</v>
      </c>
      <c r="K130" s="53">
        <v>437</v>
      </c>
      <c r="L130" s="55">
        <v>40.6</v>
      </c>
    </row>
    <row r="131" spans="1:12" ht="15" x14ac:dyDescent="0.25">
      <c r="A131" s="14"/>
      <c r="B131" s="15"/>
      <c r="C131" s="11"/>
      <c r="D131" s="7" t="s">
        <v>29</v>
      </c>
      <c r="E131" s="52" t="s">
        <v>48</v>
      </c>
      <c r="F131" s="54">
        <v>150</v>
      </c>
      <c r="G131" s="54">
        <v>5</v>
      </c>
      <c r="H131" s="40">
        <v>3</v>
      </c>
      <c r="I131" s="56">
        <v>38</v>
      </c>
      <c r="J131" s="54">
        <v>191</v>
      </c>
      <c r="K131" s="53">
        <v>332</v>
      </c>
      <c r="L131" s="55">
        <v>3.9</v>
      </c>
    </row>
    <row r="132" spans="1:12" ht="15" x14ac:dyDescent="0.25">
      <c r="A132" s="14"/>
      <c r="B132" s="15"/>
      <c r="C132" s="11"/>
      <c r="D132" s="7" t="s">
        <v>30</v>
      </c>
      <c r="E132" s="57" t="s">
        <v>50</v>
      </c>
      <c r="F132" s="54">
        <v>200</v>
      </c>
      <c r="G132" s="59">
        <v>0.2</v>
      </c>
      <c r="H132" s="40">
        <v>0</v>
      </c>
      <c r="I132" s="61">
        <v>15</v>
      </c>
      <c r="J132" s="59">
        <v>57</v>
      </c>
      <c r="K132" s="58">
        <v>685</v>
      </c>
      <c r="L132" s="60">
        <v>1.2</v>
      </c>
    </row>
    <row r="133" spans="1:12" ht="15" x14ac:dyDescent="0.25">
      <c r="A133" s="14"/>
      <c r="B133" s="15"/>
      <c r="C133" s="11"/>
      <c r="D133" s="7" t="s">
        <v>31</v>
      </c>
      <c r="E133" s="39"/>
      <c r="F133" s="54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52" t="s">
        <v>51</v>
      </c>
      <c r="F134" s="54">
        <v>60</v>
      </c>
      <c r="G134" s="54">
        <v>4</v>
      </c>
      <c r="H134" s="40">
        <v>1</v>
      </c>
      <c r="I134" s="56">
        <v>24</v>
      </c>
      <c r="J134" s="54">
        <v>123</v>
      </c>
      <c r="K134" s="41"/>
      <c r="L134" s="55">
        <v>1.5</v>
      </c>
    </row>
    <row r="135" spans="1:12" ht="15" x14ac:dyDescent="0.25">
      <c r="A135" s="14"/>
      <c r="B135" s="15"/>
      <c r="C135" s="11"/>
      <c r="D135" s="6"/>
      <c r="E135" s="52" t="s">
        <v>49</v>
      </c>
      <c r="F135" s="54">
        <v>60</v>
      </c>
      <c r="G135" s="54">
        <v>6</v>
      </c>
      <c r="H135" s="40">
        <v>6</v>
      </c>
      <c r="I135" s="56">
        <v>31</v>
      </c>
      <c r="J135" s="54">
        <v>200</v>
      </c>
      <c r="K135" s="53">
        <v>772</v>
      </c>
      <c r="L135" s="55">
        <v>6.8</v>
      </c>
    </row>
    <row r="136" spans="1:12" ht="15" x14ac:dyDescent="0.25">
      <c r="A136" s="14"/>
      <c r="B136" s="15"/>
      <c r="C136" s="11"/>
      <c r="D136" s="6"/>
      <c r="E136" s="39"/>
      <c r="F136" s="59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670</v>
      </c>
      <c r="G137" s="19">
        <f t="shared" ref="G137:J137" si="54">SUM(G128:G136)</f>
        <v>42.2</v>
      </c>
      <c r="H137" s="19">
        <f t="shared" si="54"/>
        <v>32</v>
      </c>
      <c r="I137" s="19">
        <f t="shared" si="54"/>
        <v>131</v>
      </c>
      <c r="J137" s="19">
        <f t="shared" si="54"/>
        <v>960</v>
      </c>
      <c r="K137" s="25"/>
      <c r="L137" s="19">
        <f t="shared" ref="L137" si="55">SUM(L128:L136)</f>
        <v>71.8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870</v>
      </c>
      <c r="G138" s="32">
        <f t="shared" ref="G138" si="56">G127+G137</f>
        <v>58.39</v>
      </c>
      <c r="H138" s="32">
        <f t="shared" ref="H138" si="57">H127+H137</f>
        <v>50.879999999999995</v>
      </c>
      <c r="I138" s="32">
        <f t="shared" ref="I138" si="58">I127+I137</f>
        <v>222.53</v>
      </c>
      <c r="J138" s="32">
        <f t="shared" ref="J138:L138" si="59">J127+J137</f>
        <v>1543.35</v>
      </c>
      <c r="K138" s="32"/>
      <c r="L138" s="32">
        <f t="shared" si="59"/>
        <v>99.899999999999991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88</v>
      </c>
      <c r="F139" s="49" t="s">
        <v>89</v>
      </c>
      <c r="G139" s="49">
        <v>10</v>
      </c>
      <c r="H139" s="49">
        <v>10</v>
      </c>
      <c r="I139" s="51">
        <v>34</v>
      </c>
      <c r="J139" s="49">
        <v>246</v>
      </c>
      <c r="K139" s="49">
        <v>302</v>
      </c>
      <c r="L139" s="50">
        <v>11.8</v>
      </c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53"/>
      <c r="K140" s="41"/>
      <c r="L140" s="55"/>
    </row>
    <row r="141" spans="1:12" ht="15" x14ac:dyDescent="0.25">
      <c r="A141" s="23"/>
      <c r="B141" s="15"/>
      <c r="C141" s="11"/>
      <c r="D141" s="7" t="s">
        <v>22</v>
      </c>
      <c r="E141" s="39"/>
      <c r="F141" s="40"/>
      <c r="G141" s="54"/>
      <c r="H141" s="54"/>
      <c r="I141" s="56"/>
      <c r="J141" s="54"/>
      <c r="K141" s="41"/>
      <c r="L141" s="55"/>
    </row>
    <row r="142" spans="1:12" ht="15.75" customHeight="1" thickBot="1" x14ac:dyDescent="0.3">
      <c r="A142" s="23"/>
      <c r="B142" s="15"/>
      <c r="C142" s="11"/>
      <c r="D142" s="7" t="s">
        <v>23</v>
      </c>
      <c r="E142" s="63" t="s">
        <v>51</v>
      </c>
      <c r="F142" s="64">
        <v>60</v>
      </c>
      <c r="G142" s="64">
        <v>2.2200000000000002</v>
      </c>
      <c r="H142" s="64">
        <v>0.87</v>
      </c>
      <c r="I142" s="65">
        <v>15.42</v>
      </c>
      <c r="J142" s="64">
        <v>75</v>
      </c>
      <c r="K142" s="41"/>
      <c r="L142" s="66">
        <v>2.2999999999999998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52" t="s">
        <v>62</v>
      </c>
      <c r="F144" s="54">
        <v>200</v>
      </c>
      <c r="G144" s="54">
        <v>1</v>
      </c>
      <c r="H144" s="54">
        <v>0</v>
      </c>
      <c r="I144" s="56">
        <v>18</v>
      </c>
      <c r="J144" s="54">
        <v>76</v>
      </c>
      <c r="K144" s="41"/>
      <c r="L144" s="55">
        <v>18</v>
      </c>
    </row>
    <row r="145" spans="1:12" ht="15" x14ac:dyDescent="0.25">
      <c r="A145" s="23"/>
      <c r="B145" s="15"/>
      <c r="C145" s="11"/>
      <c r="D145" s="6"/>
      <c r="E145" s="52" t="s">
        <v>90</v>
      </c>
      <c r="F145" s="54">
        <v>45</v>
      </c>
      <c r="G145" s="54">
        <v>5.08</v>
      </c>
      <c r="H145" s="54">
        <v>4.5999999999999996</v>
      </c>
      <c r="I145" s="56">
        <v>0.28000000000000003</v>
      </c>
      <c r="J145" s="54">
        <v>73</v>
      </c>
      <c r="K145" s="41"/>
      <c r="L145" s="55">
        <v>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305</v>
      </c>
      <c r="G146" s="19">
        <f t="shared" ref="G146:J146" si="60">SUM(G139:G145)</f>
        <v>18.3</v>
      </c>
      <c r="H146" s="19">
        <f t="shared" si="60"/>
        <v>15.469999999999999</v>
      </c>
      <c r="I146" s="19">
        <f t="shared" si="60"/>
        <v>67.7</v>
      </c>
      <c r="J146" s="19">
        <f t="shared" si="60"/>
        <v>470</v>
      </c>
      <c r="K146" s="25"/>
      <c r="L146" s="19">
        <f t="shared" ref="L146" si="61">SUM(L139:L145)</f>
        <v>41.1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52" t="s">
        <v>91</v>
      </c>
      <c r="F148" s="54">
        <v>200</v>
      </c>
      <c r="G148" s="54">
        <v>11</v>
      </c>
      <c r="H148" s="54">
        <v>3</v>
      </c>
      <c r="I148" s="56">
        <v>18</v>
      </c>
      <c r="J148" s="54">
        <v>139</v>
      </c>
      <c r="K148" s="53">
        <v>139</v>
      </c>
      <c r="L148" s="55">
        <v>14.8</v>
      </c>
    </row>
    <row r="149" spans="1:12" ht="15" x14ac:dyDescent="0.25">
      <c r="A149" s="23"/>
      <c r="B149" s="15"/>
      <c r="C149" s="11"/>
      <c r="D149" s="7" t="s">
        <v>28</v>
      </c>
      <c r="E149" s="52" t="s">
        <v>56</v>
      </c>
      <c r="F149" s="54" t="s">
        <v>57</v>
      </c>
      <c r="G149" s="54">
        <v>11</v>
      </c>
      <c r="H149" s="54">
        <v>15</v>
      </c>
      <c r="I149" s="56">
        <v>13</v>
      </c>
      <c r="J149" s="54">
        <v>234</v>
      </c>
      <c r="K149" s="53">
        <v>462</v>
      </c>
      <c r="L149" s="55">
        <v>34.200000000000003</v>
      </c>
    </row>
    <row r="150" spans="1:12" ht="15" x14ac:dyDescent="0.25">
      <c r="A150" s="23"/>
      <c r="B150" s="15"/>
      <c r="C150" s="11"/>
      <c r="D150" s="7" t="s">
        <v>29</v>
      </c>
      <c r="E150" s="52" t="s">
        <v>92</v>
      </c>
      <c r="F150" s="54">
        <v>180</v>
      </c>
      <c r="G150" s="54">
        <v>4</v>
      </c>
      <c r="H150" s="54">
        <v>7</v>
      </c>
      <c r="I150" s="56">
        <v>16</v>
      </c>
      <c r="J150" s="54">
        <v>138</v>
      </c>
      <c r="K150" s="53">
        <v>534</v>
      </c>
      <c r="L150" s="55">
        <v>3.9</v>
      </c>
    </row>
    <row r="151" spans="1:12" ht="15" x14ac:dyDescent="0.25">
      <c r="A151" s="23"/>
      <c r="B151" s="15"/>
      <c r="C151" s="11"/>
      <c r="D151" s="7" t="s">
        <v>30</v>
      </c>
      <c r="E151" s="57" t="s">
        <v>93</v>
      </c>
      <c r="F151" s="59">
        <v>200</v>
      </c>
      <c r="G151" s="59">
        <v>0.6</v>
      </c>
      <c r="H151" s="59">
        <v>0</v>
      </c>
      <c r="I151" s="61">
        <v>33.090000000000003</v>
      </c>
      <c r="J151" s="59">
        <v>129</v>
      </c>
      <c r="K151" s="58">
        <v>639</v>
      </c>
      <c r="L151" s="60">
        <v>5.8</v>
      </c>
    </row>
    <row r="152" spans="1:12" ht="15" x14ac:dyDescent="0.25">
      <c r="A152" s="23"/>
      <c r="B152" s="15"/>
      <c r="C152" s="11"/>
      <c r="D152" s="7" t="s">
        <v>31</v>
      </c>
      <c r="E152" s="39"/>
      <c r="F152" s="54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52" t="s">
        <v>51</v>
      </c>
      <c r="F153" s="54">
        <v>60</v>
      </c>
      <c r="G153" s="54">
        <v>4</v>
      </c>
      <c r="H153" s="40">
        <v>1</v>
      </c>
      <c r="I153" s="56">
        <v>24</v>
      </c>
      <c r="J153" s="54">
        <v>123</v>
      </c>
      <c r="K153" s="41"/>
      <c r="L153" s="55">
        <v>3</v>
      </c>
    </row>
    <row r="154" spans="1:12" ht="15" x14ac:dyDescent="0.25">
      <c r="A154" s="23"/>
      <c r="B154" s="15"/>
      <c r="C154" s="11"/>
      <c r="D154" s="6"/>
      <c r="E154" s="52" t="s">
        <v>94</v>
      </c>
      <c r="F154" s="54">
        <v>60</v>
      </c>
      <c r="G154" s="54">
        <v>5.04</v>
      </c>
      <c r="H154" s="54">
        <v>4.08</v>
      </c>
      <c r="I154" s="56">
        <v>36.92</v>
      </c>
      <c r="J154" s="54">
        <v>195.09</v>
      </c>
      <c r="K154" s="53">
        <v>772</v>
      </c>
      <c r="L154" s="55">
        <v>5.8</v>
      </c>
    </row>
    <row r="155" spans="1:12" ht="15" x14ac:dyDescent="0.25">
      <c r="A155" s="23"/>
      <c r="B155" s="15"/>
      <c r="C155" s="11"/>
      <c r="D155" s="6"/>
      <c r="E155" s="39"/>
      <c r="F155" s="59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62">SUM(G147:G155)</f>
        <v>35.64</v>
      </c>
      <c r="H156" s="19">
        <f t="shared" si="62"/>
        <v>30.08</v>
      </c>
      <c r="I156" s="19">
        <f t="shared" si="62"/>
        <v>141.01</v>
      </c>
      <c r="J156" s="19">
        <f t="shared" si="62"/>
        <v>958.09</v>
      </c>
      <c r="K156" s="25"/>
      <c r="L156" s="19">
        <f t="shared" ref="L156" si="63">SUM(L147:L155)</f>
        <v>67.5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1005</v>
      </c>
      <c r="G157" s="32">
        <f t="shared" ref="G157" si="64">G146+G156</f>
        <v>53.94</v>
      </c>
      <c r="H157" s="32">
        <f t="shared" ref="H157" si="65">H146+H156</f>
        <v>45.55</v>
      </c>
      <c r="I157" s="32">
        <f t="shared" ref="I157" si="66">I146+I156</f>
        <v>208.70999999999998</v>
      </c>
      <c r="J157" s="32">
        <f t="shared" ref="J157:L157" si="67">J146+J156</f>
        <v>1428.0900000000001</v>
      </c>
      <c r="K157" s="32"/>
      <c r="L157" s="32">
        <f t="shared" si="67"/>
        <v>108.6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95</v>
      </c>
      <c r="F158" s="49" t="s">
        <v>96</v>
      </c>
      <c r="G158" s="49">
        <v>8</v>
      </c>
      <c r="H158" s="49">
        <v>8</v>
      </c>
      <c r="I158" s="51">
        <v>42</v>
      </c>
      <c r="J158" s="49">
        <v>263</v>
      </c>
      <c r="K158" s="62">
        <v>508</v>
      </c>
      <c r="L158" s="50">
        <v>8.6999999999999993</v>
      </c>
    </row>
    <row r="159" spans="1:12" ht="15" x14ac:dyDescent="0.25">
      <c r="A159" s="23"/>
      <c r="B159" s="15"/>
      <c r="C159" s="11"/>
      <c r="D159" s="6"/>
      <c r="E159" s="52" t="s">
        <v>97</v>
      </c>
      <c r="F159" s="54">
        <v>80</v>
      </c>
      <c r="G159" s="54">
        <v>9</v>
      </c>
      <c r="H159" s="54">
        <v>9</v>
      </c>
      <c r="I159" s="56">
        <v>0</v>
      </c>
      <c r="J159" s="54">
        <v>201</v>
      </c>
      <c r="K159" s="41"/>
      <c r="L159" s="55">
        <v>24</v>
      </c>
    </row>
    <row r="160" spans="1:12" ht="15" x14ac:dyDescent="0.25">
      <c r="A160" s="23"/>
      <c r="B160" s="15"/>
      <c r="C160" s="11"/>
      <c r="D160" s="7" t="s">
        <v>22</v>
      </c>
      <c r="E160" s="52" t="s">
        <v>70</v>
      </c>
      <c r="F160" s="54">
        <v>200</v>
      </c>
      <c r="G160" s="54">
        <v>0.2</v>
      </c>
      <c r="H160" s="54">
        <v>0</v>
      </c>
      <c r="I160" s="56">
        <v>15</v>
      </c>
      <c r="J160" s="54">
        <v>57</v>
      </c>
      <c r="K160" s="53">
        <v>685</v>
      </c>
      <c r="L160" s="55">
        <v>1.2</v>
      </c>
    </row>
    <row r="161" spans="1:12" ht="15.75" thickBot="1" x14ac:dyDescent="0.3">
      <c r="A161" s="23"/>
      <c r="B161" s="15"/>
      <c r="C161" s="11"/>
      <c r="D161" s="7" t="s">
        <v>23</v>
      </c>
      <c r="E161" s="63" t="s">
        <v>51</v>
      </c>
      <c r="F161" s="64">
        <v>60</v>
      </c>
      <c r="G161" s="64">
        <v>2.2200000000000002</v>
      </c>
      <c r="H161" s="64">
        <v>0.87</v>
      </c>
      <c r="I161" s="65">
        <v>15.42</v>
      </c>
      <c r="J161" s="64">
        <v>75</v>
      </c>
      <c r="K161" s="41"/>
      <c r="L161" s="66">
        <v>4.9000000000000004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340</v>
      </c>
      <c r="G165" s="19">
        <f t="shared" ref="G165:J165" si="68">SUM(G158:G164)</f>
        <v>19.419999999999998</v>
      </c>
      <c r="H165" s="19">
        <f t="shared" si="68"/>
        <v>17.87</v>
      </c>
      <c r="I165" s="19">
        <f t="shared" si="68"/>
        <v>72.42</v>
      </c>
      <c r="J165" s="19">
        <f t="shared" si="68"/>
        <v>596</v>
      </c>
      <c r="K165" s="25"/>
      <c r="L165" s="19">
        <f t="shared" ref="L165" si="69">SUM(L158:L164)</f>
        <v>38.800000000000004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52" t="s">
        <v>98</v>
      </c>
      <c r="F167" s="54">
        <v>200</v>
      </c>
      <c r="G167" s="54">
        <v>8</v>
      </c>
      <c r="H167" s="54">
        <v>4</v>
      </c>
      <c r="I167" s="56">
        <v>15</v>
      </c>
      <c r="J167" s="54">
        <v>132</v>
      </c>
      <c r="K167" s="53">
        <v>132</v>
      </c>
      <c r="L167" s="55">
        <v>20.8</v>
      </c>
    </row>
    <row r="168" spans="1:12" ht="15" x14ac:dyDescent="0.25">
      <c r="A168" s="23"/>
      <c r="B168" s="15"/>
      <c r="C168" s="11"/>
      <c r="D168" s="7" t="s">
        <v>28</v>
      </c>
      <c r="E168" s="52" t="s">
        <v>99</v>
      </c>
      <c r="F168" s="54" t="s">
        <v>57</v>
      </c>
      <c r="G168" s="54">
        <v>14</v>
      </c>
      <c r="H168" s="54">
        <v>12</v>
      </c>
      <c r="I168" s="56">
        <v>3</v>
      </c>
      <c r="J168" s="54">
        <v>180</v>
      </c>
      <c r="K168" s="53">
        <v>431</v>
      </c>
      <c r="L168" s="55">
        <v>27.9</v>
      </c>
    </row>
    <row r="169" spans="1:12" ht="15" x14ac:dyDescent="0.25">
      <c r="A169" s="23"/>
      <c r="B169" s="15"/>
      <c r="C169" s="11"/>
      <c r="D169" s="7" t="s">
        <v>29</v>
      </c>
      <c r="E169" s="52" t="s">
        <v>100</v>
      </c>
      <c r="F169" s="54">
        <v>150</v>
      </c>
      <c r="G169" s="54">
        <v>5</v>
      </c>
      <c r="H169" s="54">
        <v>3.04</v>
      </c>
      <c r="I169" s="56">
        <v>38</v>
      </c>
      <c r="J169" s="54">
        <v>191</v>
      </c>
      <c r="K169" s="53">
        <v>332</v>
      </c>
      <c r="L169" s="55">
        <v>3.9</v>
      </c>
    </row>
    <row r="170" spans="1:12" ht="15" x14ac:dyDescent="0.25">
      <c r="A170" s="23"/>
      <c r="B170" s="15"/>
      <c r="C170" s="11"/>
      <c r="D170" s="7" t="s">
        <v>30</v>
      </c>
      <c r="E170" s="57" t="s">
        <v>101</v>
      </c>
      <c r="F170" s="59">
        <v>200</v>
      </c>
      <c r="G170" s="59">
        <v>2</v>
      </c>
      <c r="H170" s="59">
        <v>2</v>
      </c>
      <c r="I170" s="61">
        <v>21</v>
      </c>
      <c r="J170" s="59">
        <v>106</v>
      </c>
      <c r="K170" s="58">
        <v>690</v>
      </c>
      <c r="L170" s="60">
        <v>7.6</v>
      </c>
    </row>
    <row r="171" spans="1:12" ht="15" x14ac:dyDescent="0.25">
      <c r="A171" s="23"/>
      <c r="B171" s="15"/>
      <c r="C171" s="11"/>
      <c r="D171" s="7" t="s">
        <v>31</v>
      </c>
      <c r="E171" s="39"/>
      <c r="F171" s="54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52" t="s">
        <v>51</v>
      </c>
      <c r="F172" s="54">
        <v>60</v>
      </c>
      <c r="G172" s="54">
        <v>4</v>
      </c>
      <c r="H172" s="40">
        <v>1</v>
      </c>
      <c r="I172" s="56">
        <v>24</v>
      </c>
      <c r="J172" s="54">
        <v>123</v>
      </c>
      <c r="K172" s="41"/>
      <c r="L172" s="55">
        <v>3</v>
      </c>
    </row>
    <row r="173" spans="1:12" ht="15" x14ac:dyDescent="0.25">
      <c r="A173" s="23"/>
      <c r="B173" s="15"/>
      <c r="C173" s="11"/>
      <c r="D173" s="6"/>
      <c r="E173" s="52" t="s">
        <v>102</v>
      </c>
      <c r="F173" s="54">
        <v>70</v>
      </c>
      <c r="G173" s="54">
        <v>5.04</v>
      </c>
      <c r="H173" s="54">
        <v>4.08</v>
      </c>
      <c r="I173" s="56">
        <v>36</v>
      </c>
      <c r="J173" s="54">
        <v>191</v>
      </c>
      <c r="K173" s="53">
        <v>757</v>
      </c>
      <c r="L173" s="55">
        <v>4.5</v>
      </c>
    </row>
    <row r="174" spans="1:12" ht="15" x14ac:dyDescent="0.25">
      <c r="A174" s="23"/>
      <c r="B174" s="15"/>
      <c r="C174" s="11"/>
      <c r="D174" s="6"/>
      <c r="E174" s="39"/>
      <c r="F174" s="59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680</v>
      </c>
      <c r="G175" s="19">
        <f t="shared" ref="G175:J175" si="70">SUM(G166:G174)</f>
        <v>38.04</v>
      </c>
      <c r="H175" s="19">
        <f t="shared" si="70"/>
        <v>26.119999999999997</v>
      </c>
      <c r="I175" s="19">
        <f t="shared" si="70"/>
        <v>137</v>
      </c>
      <c r="J175" s="19">
        <f t="shared" si="70"/>
        <v>923</v>
      </c>
      <c r="K175" s="25"/>
      <c r="L175" s="19">
        <f t="shared" ref="L175" si="71">SUM(L166:L174)</f>
        <v>67.7</v>
      </c>
    </row>
    <row r="176" spans="1:12" ht="15" x14ac:dyDescent="0.2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1020</v>
      </c>
      <c r="G176" s="32">
        <f t="shared" ref="G176" si="72">G165+G175</f>
        <v>57.459999999999994</v>
      </c>
      <c r="H176" s="32">
        <f t="shared" ref="H176" si="73">H165+H175</f>
        <v>43.989999999999995</v>
      </c>
      <c r="I176" s="32">
        <f t="shared" ref="I176" si="74">I165+I175</f>
        <v>209.42000000000002</v>
      </c>
      <c r="J176" s="32">
        <f t="shared" ref="J176:L176" si="75">J165+J175</f>
        <v>1519</v>
      </c>
      <c r="K176" s="32"/>
      <c r="L176" s="32">
        <f t="shared" si="75"/>
        <v>106.5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103</v>
      </c>
      <c r="F177" s="49">
        <v>235</v>
      </c>
      <c r="G177" s="49">
        <v>6</v>
      </c>
      <c r="H177" s="49">
        <v>7</v>
      </c>
      <c r="I177" s="51">
        <v>17</v>
      </c>
      <c r="J177" s="49">
        <v>137</v>
      </c>
      <c r="K177" s="62">
        <v>161</v>
      </c>
      <c r="L177" s="50">
        <v>9.6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53"/>
      <c r="K178" s="41"/>
      <c r="L178" s="55"/>
    </row>
    <row r="179" spans="1:12" ht="15" x14ac:dyDescent="0.25">
      <c r="A179" s="23"/>
      <c r="B179" s="15"/>
      <c r="C179" s="11"/>
      <c r="D179" s="7" t="s">
        <v>22</v>
      </c>
      <c r="E179" s="52" t="s">
        <v>104</v>
      </c>
      <c r="F179" s="54">
        <v>200</v>
      </c>
      <c r="G179" s="54">
        <v>2.19</v>
      </c>
      <c r="H179" s="54">
        <v>1.88</v>
      </c>
      <c r="I179" s="56">
        <v>18</v>
      </c>
      <c r="J179" s="54">
        <v>107</v>
      </c>
      <c r="K179" s="53">
        <v>694</v>
      </c>
      <c r="L179" s="55">
        <v>10</v>
      </c>
    </row>
    <row r="180" spans="1:12" ht="15" x14ac:dyDescent="0.25">
      <c r="A180" s="23"/>
      <c r="B180" s="15"/>
      <c r="C180" s="11"/>
      <c r="D180" s="7" t="s">
        <v>23</v>
      </c>
      <c r="E180" s="52" t="s">
        <v>71</v>
      </c>
      <c r="F180" s="54" t="s">
        <v>105</v>
      </c>
      <c r="G180" s="54">
        <v>8.1300000000000008</v>
      </c>
      <c r="H180" s="54">
        <v>10</v>
      </c>
      <c r="I180" s="56">
        <v>15.51</v>
      </c>
      <c r="J180" s="54">
        <v>242</v>
      </c>
      <c r="K180" s="53">
        <v>3</v>
      </c>
      <c r="L180" s="55">
        <v>18.399999999999999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435</v>
      </c>
      <c r="G184" s="19">
        <f t="shared" ref="G184:J184" si="76">SUM(G177:G183)</f>
        <v>16.32</v>
      </c>
      <c r="H184" s="19">
        <f t="shared" si="76"/>
        <v>18.88</v>
      </c>
      <c r="I184" s="19">
        <f t="shared" si="76"/>
        <v>50.51</v>
      </c>
      <c r="J184" s="19">
        <f t="shared" si="76"/>
        <v>486</v>
      </c>
      <c r="K184" s="25"/>
      <c r="L184" s="19">
        <f t="shared" ref="L184" si="77">SUM(L177:L183)</f>
        <v>38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30" x14ac:dyDescent="0.25">
      <c r="A186" s="23"/>
      <c r="B186" s="15"/>
      <c r="C186" s="11"/>
      <c r="D186" s="7" t="s">
        <v>27</v>
      </c>
      <c r="E186" s="52" t="s">
        <v>106</v>
      </c>
      <c r="F186" s="54">
        <v>200</v>
      </c>
      <c r="G186" s="54">
        <v>8</v>
      </c>
      <c r="H186" s="54">
        <v>4</v>
      </c>
      <c r="I186" s="56">
        <v>9</v>
      </c>
      <c r="J186" s="54">
        <v>11</v>
      </c>
      <c r="K186" s="53">
        <v>110</v>
      </c>
      <c r="L186" s="55">
        <v>24</v>
      </c>
    </row>
    <row r="187" spans="1:12" ht="15" x14ac:dyDescent="0.25">
      <c r="A187" s="23"/>
      <c r="B187" s="15"/>
      <c r="C187" s="11"/>
      <c r="D187" s="7" t="s">
        <v>28</v>
      </c>
      <c r="E187" s="52" t="s">
        <v>80</v>
      </c>
      <c r="F187" s="54" t="s">
        <v>57</v>
      </c>
      <c r="G187" s="54">
        <v>15</v>
      </c>
      <c r="H187" s="54">
        <v>7</v>
      </c>
      <c r="I187" s="56">
        <v>3</v>
      </c>
      <c r="J187" s="54">
        <v>123</v>
      </c>
      <c r="K187" s="53">
        <v>374</v>
      </c>
      <c r="L187" s="55">
        <v>28.6</v>
      </c>
    </row>
    <row r="188" spans="1:12" ht="15" x14ac:dyDescent="0.25">
      <c r="A188" s="23"/>
      <c r="B188" s="15"/>
      <c r="C188" s="11"/>
      <c r="D188" s="7" t="s">
        <v>29</v>
      </c>
      <c r="E188" s="52" t="s">
        <v>58</v>
      </c>
      <c r="F188" s="54">
        <v>150</v>
      </c>
      <c r="G188" s="54">
        <v>3</v>
      </c>
      <c r="H188" s="54">
        <v>4</v>
      </c>
      <c r="I188" s="56">
        <v>26</v>
      </c>
      <c r="J188" s="54">
        <v>148</v>
      </c>
      <c r="K188" s="53">
        <v>520</v>
      </c>
      <c r="L188" s="55">
        <v>3.9</v>
      </c>
    </row>
    <row r="189" spans="1:12" ht="15" x14ac:dyDescent="0.25">
      <c r="A189" s="23"/>
      <c r="B189" s="15"/>
      <c r="C189" s="11"/>
      <c r="D189" s="7" t="s">
        <v>30</v>
      </c>
      <c r="E189" s="57" t="s">
        <v>67</v>
      </c>
      <c r="F189" s="59">
        <v>200</v>
      </c>
      <c r="G189" s="59">
        <v>0.45</v>
      </c>
      <c r="H189" s="59">
        <v>0</v>
      </c>
      <c r="I189" s="61">
        <v>33.090000000000003</v>
      </c>
      <c r="J189" s="59">
        <v>127.6</v>
      </c>
      <c r="K189" s="58">
        <v>639</v>
      </c>
      <c r="L189" s="60">
        <v>5.4</v>
      </c>
    </row>
    <row r="190" spans="1:12" ht="15" x14ac:dyDescent="0.25">
      <c r="A190" s="23"/>
      <c r="B190" s="15"/>
      <c r="C190" s="11"/>
      <c r="D190" s="7" t="s">
        <v>31</v>
      </c>
      <c r="E190" s="39"/>
      <c r="F190" s="54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52" t="s">
        <v>51</v>
      </c>
      <c r="F191" s="54">
        <v>60</v>
      </c>
      <c r="G191" s="54">
        <v>4</v>
      </c>
      <c r="H191" s="54">
        <v>0.99</v>
      </c>
      <c r="I191" s="56">
        <v>24</v>
      </c>
      <c r="J191" s="54">
        <v>123</v>
      </c>
      <c r="K191" s="41"/>
      <c r="L191" s="55">
        <v>3</v>
      </c>
    </row>
    <row r="192" spans="1:12" ht="15" x14ac:dyDescent="0.25">
      <c r="A192" s="23"/>
      <c r="B192" s="15"/>
      <c r="C192" s="11"/>
      <c r="D192" s="6"/>
      <c r="E192" s="52" t="s">
        <v>107</v>
      </c>
      <c r="F192" s="54">
        <v>60</v>
      </c>
      <c r="G192" s="54">
        <v>5.04</v>
      </c>
      <c r="H192" s="54">
        <v>3</v>
      </c>
      <c r="I192" s="56">
        <v>38</v>
      </c>
      <c r="J192" s="54">
        <v>191</v>
      </c>
      <c r="K192" s="53">
        <v>772</v>
      </c>
      <c r="L192" s="55">
        <v>6.5</v>
      </c>
    </row>
    <row r="193" spans="1:12" ht="15" x14ac:dyDescent="0.25">
      <c r="A193" s="23"/>
      <c r="B193" s="15"/>
      <c r="C193" s="11"/>
      <c r="D193" s="6"/>
      <c r="E193" s="39"/>
      <c r="F193" s="59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670</v>
      </c>
      <c r="G194" s="19">
        <f t="shared" ref="G194:J194" si="78">SUM(G185:G193)</f>
        <v>35.49</v>
      </c>
      <c r="H194" s="19">
        <f t="shared" si="78"/>
        <v>18.990000000000002</v>
      </c>
      <c r="I194" s="19">
        <f t="shared" si="78"/>
        <v>133.09</v>
      </c>
      <c r="J194" s="19">
        <f t="shared" si="78"/>
        <v>723.6</v>
      </c>
      <c r="K194" s="25"/>
      <c r="L194" s="19">
        <f t="shared" ref="L194" si="79">SUM(L185:L193)</f>
        <v>71.400000000000006</v>
      </c>
    </row>
    <row r="195" spans="1:12" ht="15" x14ac:dyDescent="0.2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1105</v>
      </c>
      <c r="G195" s="32">
        <f t="shared" ref="G195" si="80">G184+G194</f>
        <v>51.81</v>
      </c>
      <c r="H195" s="32">
        <f t="shared" ref="H195" si="81">H184+H194</f>
        <v>37.870000000000005</v>
      </c>
      <c r="I195" s="32">
        <f t="shared" ref="I195" si="82">I184+I194</f>
        <v>183.6</v>
      </c>
      <c r="J195" s="32">
        <f t="shared" ref="J195:L195" si="83">J184+J194</f>
        <v>1209.5999999999999</v>
      </c>
      <c r="K195" s="32"/>
      <c r="L195" s="32">
        <f t="shared" si="83"/>
        <v>109.4</v>
      </c>
    </row>
    <row r="196" spans="1:12" x14ac:dyDescent="0.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1050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56.652999999999999</v>
      </c>
      <c r="H196" s="34">
        <f t="shared" si="84"/>
        <v>47.683</v>
      </c>
      <c r="I196" s="34">
        <f t="shared" si="84"/>
        <v>214.334</v>
      </c>
      <c r="J196" s="34">
        <f t="shared" si="84"/>
        <v>1523.989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106.85999999999999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Two</cp:lastModifiedBy>
  <dcterms:created xsi:type="dcterms:W3CDTF">2022-05-16T14:23:56Z</dcterms:created>
  <dcterms:modified xsi:type="dcterms:W3CDTF">2024-09-09T10:41:53Z</dcterms:modified>
</cp:coreProperties>
</file>